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filterPrivacy="1" defaultThemeVersion="124226"/>
  <bookViews>
    <workbookView xWindow="65426" yWindow="65426" windowWidth="38620" windowHeight="21220" activeTab="0"/>
  </bookViews>
  <sheets>
    <sheet name="zámečnický" sheetId="19" r:id="rId1"/>
  </sheets>
  <definedNames/>
  <calcPr calcId="191029"/>
  <extLst/>
</workbook>
</file>

<file path=xl/sharedStrings.xml><?xml version="1.0" encoding="utf-8"?>
<sst xmlns="http://schemas.openxmlformats.org/spreadsheetml/2006/main" count="253" uniqueCount="112">
  <si>
    <t>ks</t>
  </si>
  <si>
    <t>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</si>
  <si>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</si>
  <si>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</si>
  <si>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</si>
  <si>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</si>
  <si>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</si>
  <si>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</si>
  <si>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</si>
  <si>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</si>
  <si>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</si>
  <si>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</si>
  <si>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</si>
  <si>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</si>
  <si>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</si>
  <si>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</si>
  <si>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</si>
  <si>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</si>
  <si>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</si>
  <si>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</si>
  <si>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</si>
  <si>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</si>
  <si>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</si>
  <si>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</si>
  <si>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Mezisoučet za sklad Údržby:</t>
  </si>
  <si>
    <t>15.</t>
  </si>
  <si>
    <t>16.</t>
  </si>
  <si>
    <t>17.</t>
  </si>
  <si>
    <t>18.</t>
  </si>
  <si>
    <t>Příloha č. 1 - Specifikace předmětu koupě / veřejné zakázky</t>
  </si>
  <si>
    <t>(datum v elektronickém podpisu)</t>
  </si>
  <si>
    <t>19.</t>
  </si>
  <si>
    <t>20.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</si>
  <si>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</si>
  <si>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</si>
  <si>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</si>
  <si>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</si>
  <si>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</si>
  <si>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</si>
  <si>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</si>
  <si>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</si>
  <si>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</si>
  <si>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</si>
  <si>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</si>
  <si>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</si>
  <si>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</si>
  <si>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</si>
  <si>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</si>
  <si>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</si>
  <si>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</si>
  <si>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Předmět dodávky do skladu údržby 976, místnost G112A, na ulici 17. listopadu 15, Ostrava-Poruba, převezme Renáta Polanská, telefon +420597323344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</si>
  <si>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</si>
  <si>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</si>
  <si>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</si>
  <si>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Kladivo zámečnické 28/300</t>
  </si>
  <si>
    <t>Dodávka zámečnického materiálu 8/2020</t>
  </si>
  <si>
    <t>Brano  R12A</t>
  </si>
  <si>
    <t>Chemoprén 300ml extrém</t>
  </si>
  <si>
    <t>CHEMOPRÉN 800ML EXTREM</t>
  </si>
  <si>
    <t>Dveřní kování 804/90 klika+klika</t>
  </si>
  <si>
    <t>Dveřní kování 804/90 klika+koule</t>
  </si>
  <si>
    <t>Tmel střešní</t>
  </si>
  <si>
    <t>Cistič PU pěny</t>
  </si>
  <si>
    <t>Vložka cylin.FAB 202RSDNm/29x35 3 klíče</t>
  </si>
  <si>
    <t>Chemoprén 120ml Extrem</t>
  </si>
  <si>
    <t>Lepidlo Mamut glue 290ml HIGH TACK AKCE</t>
  </si>
  <si>
    <t>Brašna  2029683</t>
  </si>
  <si>
    <t>Organizér 20229423</t>
  </si>
  <si>
    <t>Kleště sponkovací  2023010</t>
  </si>
  <si>
    <t>Nity trhací 5x18   bal/250ks</t>
  </si>
  <si>
    <t>Vrtáky 2,5     2170250</t>
  </si>
  <si>
    <t>Vrtáky 3,5     221121C</t>
  </si>
  <si>
    <t>Fischer hmoždinky UX8x50  bal/100ks</t>
  </si>
  <si>
    <t>Lopata hliník  lehká  3480150</t>
  </si>
  <si>
    <t>Brusný kotouč na beton 125  2380171</t>
  </si>
  <si>
    <t xml:space="preserve">Siko kleště s tlač. 250    2364217 </t>
  </si>
  <si>
    <t>plat</t>
  </si>
  <si>
    <t>Hmoždinky 6mm/plato 10ks</t>
  </si>
  <si>
    <t>Vázací pásky 300x4,8mm, nylon, 50ks černá</t>
  </si>
  <si>
    <t>Vázací pásky 500x4,8mm, nylon, 50ks černá</t>
  </si>
  <si>
    <t>D+N Pilka do přímočaré pily, 75mm/1.45mm, HSS, 31220, 5ks</t>
  </si>
  <si>
    <t xml:space="preserve">ZÁHLUBNÍK HSS 10,4MM 1 </t>
  </si>
  <si>
    <t>Baterie zinkochloridová GP Greencell R6 (AA), 4BL</t>
  </si>
  <si>
    <t>Tmel akrylový * 310ml RL bílý</t>
  </si>
  <si>
    <t>Pytel LDPE 60x120/200my černý 120l/na suť</t>
  </si>
  <si>
    <t>Svítilna FL LED 10 M    2083010 C</t>
  </si>
  <si>
    <t>Pistole na pěnu NBS-9059 profi černá   6759515 C</t>
  </si>
  <si>
    <t>Brašna STANLEY FATMAX FMST1-80149</t>
  </si>
  <si>
    <t>Box na nářadí 2000 STANLEY 1-92-66</t>
  </si>
  <si>
    <t>Zkoušečka obvodů SN4 110-400V (vadaska) SEZ</t>
  </si>
  <si>
    <t>Kleště štípací boční 160VDE 17128, 1000V, FESTA</t>
  </si>
  <si>
    <t>Kleště kombinované 180VDE 17126, 1000V, FESTA</t>
  </si>
  <si>
    <t>Sada plochých klíčů CrV 6ks 17506 v plastovém organizéru</t>
  </si>
  <si>
    <t>Kleště SIKO s tlačítkem 250mm, 17061 FESTA</t>
  </si>
  <si>
    <t>Šroubovák plochý 3 SLine 8330 03 1000V</t>
  </si>
  <si>
    <t>Šroubovák plochý 3,5 SLine 8330 04 1000V</t>
  </si>
  <si>
    <t>Šroubovák plochý6,5 SLine 8330 07 1000V</t>
  </si>
  <si>
    <t>Šroubovák křížový PH0 SLine 833100 1000V</t>
  </si>
  <si>
    <t>Šroubovák křížový PH1 SLine 833101 1000V</t>
  </si>
  <si>
    <t>Račna s páčkou 1/4" FESTA 17220</t>
  </si>
  <si>
    <t>Nástavec 100mm 1/4" Czech Gola</t>
  </si>
  <si>
    <t>Hlavice prodloužená 1/4" č.10 Czech Gola</t>
  </si>
  <si>
    <t>Hlavice prodloužená 1/4" č.12 Czech Gola</t>
  </si>
  <si>
    <t>Hlavice prodloužená 1/4" č.13 Czech Gola</t>
  </si>
  <si>
    <t>Klička na zámky rozvaděčů LIDOKOV LK4</t>
  </si>
  <si>
    <r>
      <rPr>
        <b/>
        <sz val="11"/>
        <color theme="1"/>
        <rFont val="Times New Roman"/>
        <family val="1"/>
      </rPr>
      <t>Sada bitů 1/4" s magnetickým nástavcem - 122ks PROTECO</t>
    </r>
    <r>
      <rPr>
        <sz val="11"/>
        <color theme="1"/>
        <rFont val="Times New Roman"/>
        <family val="1"/>
      </rPr>
      <t xml:space="preserve"> Držák bitů magnetický 60 mm
Bit 1/4“ PL: 3-4-4,5-5-5,5-6-6,5-7-8
Bit 1/4“ PH: 00-0-1-2-3-4
Bit 1/4“ PZ: 00-0-1-2-3-3
Bit 1/4“ 6HR: 1,5-2-2,5-3-4-5,5-6-8
Bit 1/4“ 6HR: 1/16-5/64-3/32-7/64-1/8-9/64-5/32-3/16-7/32-1/4
Bit 1/4“ 6HR s otv.: 2-2,5-3-4-5-6
Bit 1/4“ 6HR s otv.: 5/64-3/32-7/64-1/8-9/64-5/32
Bit 1/4“ TRX: 5-6-7-8-9-10-15-20-25-27-30-40-45-50
Bit 1/4“ TRX s otv.: 8-10-15-20-25-27-30-35-40-45-50
Bit 1/4“ 4HR: 0-1-2-3
Bit 1/4“ TWIN(3- křídlo): 1-2-3-4
Bit 1/4“ TWIN(4- křídlo): 6-8-10
Bit 1/4“ Dvvojtečka: 4-6-8-10
Bit 1/4“ Motýlek: 1-2-3
Bit 1/4“ XZN: 5-6-8-10-12
Nástrčná hlavice se stopkou 1/4": 4-5-6-7-8-9-11-12-13
Nástrčná hlavice se stopkou 1/4": 5/32-3/16-7/32-1/4-9/32-11/32-5/16-3/8-7/16-1/2
Adaptér 1/4" pro nástrčné hlavice 6HR/4HR 1/4" 25 mm
Adaptér 1/4" pro nástrčné hlavice 6HR/4HR 1/4" 50 mm
Redukce pro bity
Přípravek na křídlové matice a háčky
Držák bitů magnetický s dvouplastovou rukojetí </t>
    </r>
  </si>
  <si>
    <t>Lepidlo MAMUT-GLUE-DEN BRAVEN 290ml</t>
  </si>
  <si>
    <t>Krepová páska maskovací 30mmx50m</t>
  </si>
  <si>
    <r>
      <t xml:space="preserve">Duvilax L58, </t>
    </r>
    <r>
      <rPr>
        <b/>
        <sz val="11"/>
        <color theme="1"/>
        <rFont val="Times New Roman"/>
        <family val="1"/>
      </rPr>
      <t>balení 1kg</t>
    </r>
  </si>
  <si>
    <t>Chemoprén extrém 120ml</t>
  </si>
  <si>
    <t>Rektifikační kování BYSTRICA bílé</t>
  </si>
  <si>
    <r>
      <t>Úhelník policový 30/18-B,</t>
    </r>
    <r>
      <rPr>
        <b/>
        <sz val="11"/>
        <color theme="1"/>
        <rFont val="Times New Roman"/>
        <family val="1"/>
      </rPr>
      <t>v balení 15ks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</si>
</sst>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424242"/>
      <name val="Arial"/>
      <family val="2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2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right" vertical="center" wrapText="1"/>
      <protection/>
    </xf>
    <xf numFmtId="164" fontId="7" fillId="0" borderId="4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 applyProtection="1">
      <alignment horizontal="right" vertical="center"/>
      <protection/>
    </xf>
    <xf numFmtId="0" fontId="6" fillId="3" borderId="7" xfId="0" applyFont="1" applyFill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164" fontId="10" fillId="3" borderId="8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 applyProtection="1">
      <alignment horizontal="center" vertical="center" wrapText="1"/>
      <protection/>
    </xf>
    <xf numFmtId="164" fontId="8" fillId="3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right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8" xfId="0" applyFont="1" applyFill="1" applyBorder="1" applyAlignment="1" applyProtection="1">
      <alignment horizontal="right" vertical="center" wrapText="1"/>
      <protection/>
    </xf>
    <xf numFmtId="0" fontId="5" fillId="0" borderId="1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4" fontId="3" fillId="0" borderId="2" xfId="0" applyNumberFormat="1" applyFont="1" applyFill="1" applyBorder="1" applyAlignment="1" applyProtection="1">
      <alignment horizont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3" fillId="2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8" xfId="0" applyNumberFormat="1" applyFont="1" applyBorder="1" applyAlignment="1">
      <alignment horizontal="right" vertical="center"/>
    </xf>
    <xf numFmtId="0" fontId="6" fillId="3" borderId="19" xfId="0" applyFont="1" applyFill="1" applyBorder="1" applyAlignment="1" applyProtection="1">
      <alignment horizontal="center" vertical="center" wrapText="1"/>
      <protection/>
    </xf>
    <xf numFmtId="0" fontId="4" fillId="3" borderId="20" xfId="0" applyFont="1" applyFill="1" applyBorder="1" applyAlignment="1" applyProtection="1">
      <alignment horizontal="right" vertical="center" wrapText="1"/>
      <protection/>
    </xf>
    <xf numFmtId="0" fontId="4" fillId="3" borderId="20" xfId="0" applyFont="1" applyFill="1" applyBorder="1" applyAlignment="1" applyProtection="1">
      <alignment horizontal="center" vertical="center" wrapText="1"/>
      <protection/>
    </xf>
    <xf numFmtId="0" fontId="9" fillId="3" borderId="21" xfId="0" applyFont="1" applyFill="1" applyBorder="1" applyAlignment="1" applyProtection="1">
      <alignment horizontal="left" vertical="center" wrapText="1"/>
      <protection/>
    </xf>
    <xf numFmtId="164" fontId="10" fillId="3" borderId="20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 applyProtection="1">
      <alignment horizontal="center" vertical="center" wrapText="1"/>
      <protection/>
    </xf>
    <xf numFmtId="164" fontId="8" fillId="3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Border="1" applyAlignment="1">
      <alignment horizontal="center" vertical="center"/>
    </xf>
    <xf numFmtId="4" fontId="3" fillId="0" borderId="17" xfId="0" applyNumberFormat="1" applyFont="1" applyBorder="1" applyAlignment="1" applyProtection="1">
      <alignment horizontal="center" vertical="center"/>
      <protection/>
    </xf>
    <xf numFmtId="0" fontId="16" fillId="0" borderId="11" xfId="0" applyFont="1" applyBorder="1" applyAlignment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  <protection/>
    </xf>
    <xf numFmtId="4" fontId="3" fillId="0" borderId="2" xfId="0" applyNumberFormat="1" applyFont="1" applyBorder="1" applyAlignment="1" applyProtection="1">
      <alignment horizontal="center"/>
      <protection/>
    </xf>
    <xf numFmtId="0" fontId="3" fillId="0" borderId="5" xfId="0" applyFont="1" applyBorder="1" applyAlignment="1">
      <alignment horizontal="center" vertical="center"/>
    </xf>
    <xf numFmtId="4" fontId="16" fillId="0" borderId="5" xfId="0" applyNumberFormat="1" applyFont="1" applyFill="1" applyBorder="1"/>
    <xf numFmtId="4" fontId="3" fillId="0" borderId="5" xfId="0" applyNumberFormat="1" applyFont="1" applyBorder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/>
    <xf numFmtId="4" fontId="16" fillId="0" borderId="2" xfId="0" applyNumberFormat="1" applyFont="1" applyBorder="1"/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4" xfId="0" applyNumberFormat="1" applyFont="1" applyBorder="1" applyAlignment="1" applyProtection="1">
      <alignment horizontal="right" vertical="center"/>
      <protection/>
    </xf>
    <xf numFmtId="164" fontId="11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12" xfId="0" applyNumberFormat="1" applyFont="1" applyBorder="1" applyAlignment="1" applyProtection="1">
      <alignment horizontal="right" vertical="center"/>
      <protection/>
    </xf>
    <xf numFmtId="164" fontId="9" fillId="0" borderId="25" xfId="0" applyNumberFormat="1" applyFont="1" applyBorder="1" applyAlignment="1" applyProtection="1">
      <alignment horizontal="right" vertical="center"/>
      <protection/>
    </xf>
    <xf numFmtId="164" fontId="4" fillId="0" borderId="26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17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17" fillId="0" borderId="17" xfId="0" applyFont="1" applyBorder="1"/>
    <xf numFmtId="0" fontId="3" fillId="4" borderId="27" xfId="0" applyFont="1" applyFill="1" applyBorder="1" applyAlignment="1">
      <alignment horizontal="left" vertical="center" wrapText="1"/>
    </xf>
    <xf numFmtId="0" fontId="17" fillId="0" borderId="2" xfId="0" applyFont="1" applyBorder="1"/>
    <xf numFmtId="0" fontId="3" fillId="4" borderId="27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" fontId="20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9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 horizontal="center" vertical="center"/>
    </xf>
    <xf numFmtId="0" fontId="19" fillId="5" borderId="2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I87"/>
  <sheetViews>
    <sheetView tabSelected="1" zoomScale="80" zoomScaleNormal="80"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4.421875" style="65" bestFit="1" customWidth="1"/>
    <col min="3" max="3" width="4.421875" style="1" customWidth="1"/>
    <col min="4" max="4" width="73.57421875" style="1" customWidth="1"/>
    <col min="5" max="5" width="0.13671875" style="9" hidden="1" customWidth="1"/>
    <col min="6" max="6" width="16.8515625" style="9" hidden="1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6" customHeight="1">
      <c r="A2" s="90" t="s">
        <v>29</v>
      </c>
      <c r="B2" s="90"/>
      <c r="C2" s="90"/>
      <c r="D2" s="90"/>
      <c r="E2" s="90"/>
      <c r="F2" s="90"/>
      <c r="G2" s="90"/>
      <c r="H2" s="90"/>
    </row>
    <row r="3" spans="1:8" s="3" customFormat="1" ht="16" customHeight="1">
      <c r="A3" s="93" t="s">
        <v>55</v>
      </c>
      <c r="B3" s="94"/>
      <c r="C3" s="94"/>
      <c r="D3" s="94"/>
      <c r="E3" s="94"/>
      <c r="F3" s="94"/>
      <c r="G3" s="94"/>
      <c r="H3" s="94"/>
    </row>
    <row r="4" spans="1:8" s="3" customFormat="1" ht="16" customHeight="1" thickBot="1">
      <c r="A4" s="35"/>
      <c r="B4" s="56"/>
      <c r="C4" s="36"/>
      <c r="D4" s="36"/>
      <c r="E4" s="36"/>
      <c r="F4" s="36"/>
      <c r="G4" s="36"/>
      <c r="H4" s="36"/>
    </row>
    <row r="5" spans="1:8" s="3" customFormat="1" ht="47.15" customHeight="1" thickBot="1">
      <c r="A5" s="71" t="s">
        <v>22</v>
      </c>
      <c r="B5" s="72" t="s">
        <v>16</v>
      </c>
      <c r="C5" s="73" t="s">
        <v>1</v>
      </c>
      <c r="D5" s="74" t="s">
        <v>50</v>
      </c>
      <c r="E5" s="75" t="s">
        <v>19</v>
      </c>
      <c r="F5" s="75" t="s">
        <v>20</v>
      </c>
      <c r="G5" s="76" t="s">
        <v>17</v>
      </c>
      <c r="H5" s="77" t="s">
        <v>18</v>
      </c>
    </row>
    <row r="6" spans="1:8" ht="15" customHeight="1">
      <c r="A6" s="78" t="s">
        <v>2</v>
      </c>
      <c r="B6" s="83">
        <v>3</v>
      </c>
      <c r="C6" s="83" t="s">
        <v>53</v>
      </c>
      <c r="D6" s="101" t="s">
        <v>56</v>
      </c>
      <c r="E6" s="68"/>
      <c r="F6" s="79">
        <f aca="true" t="shared" si="0" ref="F6:F35">B6*E6</f>
        <v>0</v>
      </c>
      <c r="G6" s="69" t="s">
        <v>33</v>
      </c>
      <c r="H6" s="70" t="e">
        <f aca="true" t="shared" si="1" ref="H6:H27">B6*G6</f>
        <v>#VALUE!</v>
      </c>
    </row>
    <row r="7" spans="1:8" ht="15" customHeight="1">
      <c r="A7" s="80" t="s">
        <v>3</v>
      </c>
      <c r="B7" s="86">
        <v>6</v>
      </c>
      <c r="C7" s="86" t="s">
        <v>0</v>
      </c>
      <c r="D7" s="102" t="s">
        <v>57</v>
      </c>
      <c r="E7" s="66"/>
      <c r="F7" s="81">
        <f t="shared" si="0"/>
        <v>0</v>
      </c>
      <c r="G7" s="24" t="s">
        <v>33</v>
      </c>
      <c r="H7" s="13" t="e">
        <f t="shared" si="1"/>
        <v>#VALUE!</v>
      </c>
    </row>
    <row r="8" spans="1:8" ht="15" customHeight="1">
      <c r="A8" s="80" t="s">
        <v>4</v>
      </c>
      <c r="B8" s="86">
        <v>6</v>
      </c>
      <c r="C8" s="86" t="s">
        <v>0</v>
      </c>
      <c r="D8" s="103" t="s">
        <v>58</v>
      </c>
      <c r="E8" s="66"/>
      <c r="F8" s="81">
        <f t="shared" si="0"/>
        <v>0</v>
      </c>
      <c r="G8" s="24" t="s">
        <v>33</v>
      </c>
      <c r="H8" s="13" t="e">
        <f aca="true" t="shared" si="2" ref="H8:H21">B8*G8</f>
        <v>#VALUE!</v>
      </c>
    </row>
    <row r="9" spans="1:8" ht="15" customHeight="1">
      <c r="A9" s="80" t="s">
        <v>5</v>
      </c>
      <c r="B9" s="86">
        <v>3</v>
      </c>
      <c r="C9" s="86" t="s">
        <v>0</v>
      </c>
      <c r="D9" s="103" t="s">
        <v>59</v>
      </c>
      <c r="E9" s="66"/>
      <c r="F9" s="81">
        <f t="shared" si="0"/>
        <v>0</v>
      </c>
      <c r="G9" s="24" t="s">
        <v>33</v>
      </c>
      <c r="H9" s="13" t="e">
        <f t="shared" si="2"/>
        <v>#VALUE!</v>
      </c>
    </row>
    <row r="10" spans="1:8" ht="15" customHeight="1">
      <c r="A10" s="80" t="s">
        <v>6</v>
      </c>
      <c r="B10" s="86">
        <v>3</v>
      </c>
      <c r="C10" s="86" t="s">
        <v>0</v>
      </c>
      <c r="D10" s="103" t="s">
        <v>60</v>
      </c>
      <c r="E10" s="66"/>
      <c r="F10" s="81">
        <f t="shared" si="0"/>
        <v>0</v>
      </c>
      <c r="G10" s="24" t="s">
        <v>33</v>
      </c>
      <c r="H10" s="13" t="e">
        <f t="shared" si="2"/>
        <v>#VALUE!</v>
      </c>
    </row>
    <row r="11" spans="1:8" ht="15" customHeight="1">
      <c r="A11" s="80" t="s">
        <v>7</v>
      </c>
      <c r="B11" s="86">
        <v>15</v>
      </c>
      <c r="C11" s="86" t="s">
        <v>53</v>
      </c>
      <c r="D11" s="104" t="s">
        <v>61</v>
      </c>
      <c r="E11" s="66"/>
      <c r="F11" s="81">
        <f t="shared" si="0"/>
        <v>0</v>
      </c>
      <c r="G11" s="24" t="s">
        <v>33</v>
      </c>
      <c r="H11" s="13" t="e">
        <f t="shared" si="2"/>
        <v>#VALUE!</v>
      </c>
    </row>
    <row r="12" spans="1:8" ht="15" customHeight="1">
      <c r="A12" s="80" t="s">
        <v>8</v>
      </c>
      <c r="B12" s="86">
        <v>4</v>
      </c>
      <c r="C12" s="86" t="s">
        <v>0</v>
      </c>
      <c r="D12" s="103" t="s">
        <v>62</v>
      </c>
      <c r="E12" s="66"/>
      <c r="F12" s="81">
        <f t="shared" si="0"/>
        <v>0</v>
      </c>
      <c r="G12" s="24" t="s">
        <v>33</v>
      </c>
      <c r="H12" s="13" t="e">
        <f t="shared" si="2"/>
        <v>#VALUE!</v>
      </c>
    </row>
    <row r="13" spans="1:8" ht="15" customHeight="1">
      <c r="A13" s="80" t="s">
        <v>9</v>
      </c>
      <c r="B13" s="86">
        <v>1</v>
      </c>
      <c r="C13" s="86" t="s">
        <v>0</v>
      </c>
      <c r="D13" s="103" t="s">
        <v>63</v>
      </c>
      <c r="E13" s="66"/>
      <c r="F13" s="81">
        <f t="shared" si="0"/>
        <v>0</v>
      </c>
      <c r="G13" s="24" t="s">
        <v>33</v>
      </c>
      <c r="H13" s="13" t="e">
        <f t="shared" si="2"/>
        <v>#VALUE!</v>
      </c>
    </row>
    <row r="14" spans="1:8" ht="15" customHeight="1">
      <c r="A14" s="80" t="s">
        <v>10</v>
      </c>
      <c r="B14" s="86">
        <v>6</v>
      </c>
      <c r="C14" s="86" t="s">
        <v>0</v>
      </c>
      <c r="D14" s="103" t="s">
        <v>64</v>
      </c>
      <c r="E14" s="66"/>
      <c r="F14" s="81">
        <f t="shared" si="0"/>
        <v>0</v>
      </c>
      <c r="G14" s="24" t="s">
        <v>33</v>
      </c>
      <c r="H14" s="13" t="e">
        <f t="shared" si="2"/>
        <v>#VALUE!</v>
      </c>
    </row>
    <row r="15" spans="1:8" ht="15" customHeight="1">
      <c r="A15" s="80" t="s">
        <v>11</v>
      </c>
      <c r="B15" s="86">
        <v>10</v>
      </c>
      <c r="C15" s="86" t="s">
        <v>0</v>
      </c>
      <c r="D15" s="103" t="s">
        <v>65</v>
      </c>
      <c r="E15" s="66"/>
      <c r="F15" s="81">
        <f t="shared" si="0"/>
        <v>0</v>
      </c>
      <c r="G15" s="24" t="s">
        <v>33</v>
      </c>
      <c r="H15" s="13" t="e">
        <f t="shared" si="2"/>
        <v>#VALUE!</v>
      </c>
    </row>
    <row r="16" spans="1:8" ht="15" customHeight="1">
      <c r="A16" s="80" t="s">
        <v>12</v>
      </c>
      <c r="B16" s="86">
        <v>1</v>
      </c>
      <c r="C16" s="86" t="s">
        <v>0</v>
      </c>
      <c r="D16" s="105" t="s">
        <v>66</v>
      </c>
      <c r="E16" s="66"/>
      <c r="F16" s="81">
        <f t="shared" si="0"/>
        <v>0</v>
      </c>
      <c r="G16" s="24" t="s">
        <v>33</v>
      </c>
      <c r="H16" s="13" t="e">
        <f t="shared" si="2"/>
        <v>#VALUE!</v>
      </c>
    </row>
    <row r="17" spans="1:8" ht="15" customHeight="1">
      <c r="A17" s="80" t="s">
        <v>13</v>
      </c>
      <c r="B17" s="86">
        <v>2</v>
      </c>
      <c r="C17" s="86" t="s">
        <v>0</v>
      </c>
      <c r="D17" s="105" t="s">
        <v>67</v>
      </c>
      <c r="E17" s="66"/>
      <c r="F17" s="81">
        <f t="shared" si="0"/>
        <v>0</v>
      </c>
      <c r="G17" s="24" t="s">
        <v>33</v>
      </c>
      <c r="H17" s="13" t="e">
        <f t="shared" si="2"/>
        <v>#VALUE!</v>
      </c>
    </row>
    <row r="18" spans="1:8" ht="15" customHeight="1">
      <c r="A18" s="80" t="s">
        <v>14</v>
      </c>
      <c r="B18" s="86">
        <v>1</v>
      </c>
      <c r="C18" s="86" t="s">
        <v>0</v>
      </c>
      <c r="D18" s="104" t="s">
        <v>68</v>
      </c>
      <c r="E18" s="66"/>
      <c r="F18" s="81">
        <f t="shared" si="0"/>
        <v>0</v>
      </c>
      <c r="G18" s="24" t="s">
        <v>33</v>
      </c>
      <c r="H18" s="13" t="e">
        <f t="shared" si="2"/>
        <v>#VALUE!</v>
      </c>
    </row>
    <row r="19" spans="1:8" ht="15" customHeight="1">
      <c r="A19" s="80" t="s">
        <v>15</v>
      </c>
      <c r="B19" s="86">
        <v>1</v>
      </c>
      <c r="C19" s="86" t="s">
        <v>0</v>
      </c>
      <c r="D19" s="105" t="s">
        <v>69</v>
      </c>
      <c r="E19" s="66"/>
      <c r="F19" s="81">
        <f t="shared" si="0"/>
        <v>0</v>
      </c>
      <c r="G19" s="24" t="s">
        <v>33</v>
      </c>
      <c r="H19" s="13" t="e">
        <f t="shared" si="2"/>
        <v>#VALUE!</v>
      </c>
    </row>
    <row r="20" spans="1:8" ht="15" customHeight="1">
      <c r="A20" s="80" t="s">
        <v>25</v>
      </c>
      <c r="B20" s="86">
        <v>10</v>
      </c>
      <c r="C20" s="86" t="s">
        <v>0</v>
      </c>
      <c r="D20" s="103" t="s">
        <v>70</v>
      </c>
      <c r="E20" s="66"/>
      <c r="F20" s="81">
        <f t="shared" si="0"/>
        <v>0</v>
      </c>
      <c r="G20" s="24" t="s">
        <v>33</v>
      </c>
      <c r="H20" s="13" t="e">
        <f t="shared" si="2"/>
        <v>#VALUE!</v>
      </c>
    </row>
    <row r="21" spans="1:8" ht="15" customHeight="1">
      <c r="A21" s="80" t="s">
        <v>26</v>
      </c>
      <c r="B21" s="86">
        <v>10</v>
      </c>
      <c r="C21" s="86" t="s">
        <v>0</v>
      </c>
      <c r="D21" s="103" t="s">
        <v>71</v>
      </c>
      <c r="E21" s="66"/>
      <c r="F21" s="81">
        <f t="shared" si="0"/>
        <v>0</v>
      </c>
      <c r="G21" s="24" t="s">
        <v>33</v>
      </c>
      <c r="H21" s="13" t="e">
        <f t="shared" si="2"/>
        <v>#VALUE!</v>
      </c>
    </row>
    <row r="22" spans="1:8" ht="15" customHeight="1">
      <c r="A22" s="80" t="s">
        <v>27</v>
      </c>
      <c r="B22" s="86">
        <v>2</v>
      </c>
      <c r="C22" s="86" t="s">
        <v>0</v>
      </c>
      <c r="D22" s="103" t="s">
        <v>72</v>
      </c>
      <c r="E22" s="66"/>
      <c r="F22" s="81">
        <f t="shared" si="0"/>
        <v>0</v>
      </c>
      <c r="G22" s="24" t="s">
        <v>33</v>
      </c>
      <c r="H22" s="13" t="e">
        <f t="shared" si="1"/>
        <v>#VALUE!</v>
      </c>
    </row>
    <row r="23" spans="1:8" ht="15" customHeight="1">
      <c r="A23" s="80" t="s">
        <v>28</v>
      </c>
      <c r="B23" s="86">
        <v>1</v>
      </c>
      <c r="C23" s="86" t="s">
        <v>0</v>
      </c>
      <c r="D23" s="103" t="s">
        <v>73</v>
      </c>
      <c r="E23" s="66"/>
      <c r="F23" s="81">
        <f t="shared" si="0"/>
        <v>0</v>
      </c>
      <c r="G23" s="24" t="s">
        <v>33</v>
      </c>
      <c r="H23" s="13" t="e">
        <f t="shared" si="1"/>
        <v>#VALUE!</v>
      </c>
    </row>
    <row r="24" spans="1:8" ht="15" customHeight="1">
      <c r="A24" s="80" t="s">
        <v>31</v>
      </c>
      <c r="B24" s="86">
        <v>1</v>
      </c>
      <c r="C24" s="86" t="s">
        <v>0</v>
      </c>
      <c r="D24" s="101" t="s">
        <v>74</v>
      </c>
      <c r="E24" s="66"/>
      <c r="F24" s="81">
        <f t="shared" si="0"/>
        <v>0</v>
      </c>
      <c r="G24" s="24" t="s">
        <v>33</v>
      </c>
      <c r="H24" s="13" t="e">
        <f t="shared" si="1"/>
        <v>#VALUE!</v>
      </c>
    </row>
    <row r="25" spans="1:8" ht="15" customHeight="1">
      <c r="A25" s="80" t="s">
        <v>32</v>
      </c>
      <c r="B25" s="86">
        <v>1</v>
      </c>
      <c r="C25" s="86" t="s">
        <v>0</v>
      </c>
      <c r="D25" s="106" t="s">
        <v>75</v>
      </c>
      <c r="E25" s="66"/>
      <c r="F25" s="81">
        <f t="shared" si="0"/>
        <v>0</v>
      </c>
      <c r="G25" s="24" t="s">
        <v>33</v>
      </c>
      <c r="H25" s="13" t="e">
        <f t="shared" si="1"/>
        <v>#VALUE!</v>
      </c>
    </row>
    <row r="26" spans="1:8" ht="15" customHeight="1">
      <c r="A26" s="80" t="s">
        <v>40</v>
      </c>
      <c r="B26" s="86">
        <v>20</v>
      </c>
      <c r="C26" s="86" t="s">
        <v>76</v>
      </c>
      <c r="D26" s="103" t="s">
        <v>77</v>
      </c>
      <c r="E26" s="66"/>
      <c r="F26" s="81">
        <f t="shared" si="0"/>
        <v>0</v>
      </c>
      <c r="G26" s="24" t="s">
        <v>33</v>
      </c>
      <c r="H26" s="13" t="e">
        <f t="shared" si="1"/>
        <v>#VALUE!</v>
      </c>
    </row>
    <row r="27" spans="1:8" ht="15" customHeight="1">
      <c r="A27" s="80" t="s">
        <v>41</v>
      </c>
      <c r="B27" s="107">
        <v>4</v>
      </c>
      <c r="C27" s="86" t="s">
        <v>0</v>
      </c>
      <c r="D27" s="101" t="s">
        <v>78</v>
      </c>
      <c r="E27" s="67"/>
      <c r="F27" s="82">
        <f t="shared" si="0"/>
        <v>0</v>
      </c>
      <c r="G27" s="24" t="s">
        <v>33</v>
      </c>
      <c r="H27" s="13" t="e">
        <f t="shared" si="1"/>
        <v>#VALUE!</v>
      </c>
    </row>
    <row r="28" spans="1:8" ht="15" customHeight="1">
      <c r="A28" s="80" t="s">
        <v>42</v>
      </c>
      <c r="B28" s="86">
        <v>4</v>
      </c>
      <c r="C28" s="86" t="s">
        <v>0</v>
      </c>
      <c r="D28" s="108" t="s">
        <v>79</v>
      </c>
      <c r="E28" s="67"/>
      <c r="F28" s="82">
        <f>B28*E28</f>
        <v>0</v>
      </c>
      <c r="G28" s="24" t="s">
        <v>33</v>
      </c>
      <c r="H28" s="13" t="e">
        <f aca="true" t="shared" si="3" ref="H28:H35">B28*G28</f>
        <v>#VALUE!</v>
      </c>
    </row>
    <row r="29" spans="1:8" ht="15" customHeight="1">
      <c r="A29" s="80" t="s">
        <v>43</v>
      </c>
      <c r="B29" s="107">
        <v>1</v>
      </c>
      <c r="C29" s="86" t="s">
        <v>0</v>
      </c>
      <c r="D29" s="109" t="s">
        <v>80</v>
      </c>
      <c r="E29" s="67"/>
      <c r="F29" s="82">
        <f t="shared" si="0"/>
        <v>0</v>
      </c>
      <c r="G29" s="24" t="s">
        <v>33</v>
      </c>
      <c r="H29" s="13" t="e">
        <f t="shared" si="3"/>
        <v>#VALUE!</v>
      </c>
    </row>
    <row r="30" spans="1:8" ht="15" customHeight="1">
      <c r="A30" s="80" t="s">
        <v>44</v>
      </c>
      <c r="B30" s="107">
        <v>1</v>
      </c>
      <c r="C30" s="86" t="s">
        <v>0</v>
      </c>
      <c r="D30" s="101" t="s">
        <v>81</v>
      </c>
      <c r="E30" s="67"/>
      <c r="F30" s="82">
        <f t="shared" si="0"/>
        <v>0</v>
      </c>
      <c r="G30" s="24" t="s">
        <v>33</v>
      </c>
      <c r="H30" s="13" t="e">
        <f t="shared" si="3"/>
        <v>#VALUE!</v>
      </c>
    </row>
    <row r="31" spans="1:8" ht="15" customHeight="1">
      <c r="A31" s="80" t="s">
        <v>45</v>
      </c>
      <c r="B31" s="86">
        <v>12</v>
      </c>
      <c r="C31" s="86" t="s">
        <v>0</v>
      </c>
      <c r="D31" s="110" t="s">
        <v>82</v>
      </c>
      <c r="E31" s="67"/>
      <c r="F31" s="82">
        <f t="shared" si="0"/>
        <v>0</v>
      </c>
      <c r="G31" s="24" t="s">
        <v>33</v>
      </c>
      <c r="H31" s="13" t="e">
        <f t="shared" si="3"/>
        <v>#VALUE!</v>
      </c>
    </row>
    <row r="32" spans="1:8" ht="15" customHeight="1">
      <c r="A32" s="80" t="s">
        <v>46</v>
      </c>
      <c r="B32" s="86">
        <v>10</v>
      </c>
      <c r="C32" s="86" t="s">
        <v>0</v>
      </c>
      <c r="D32" s="111" t="s">
        <v>83</v>
      </c>
      <c r="E32" s="67"/>
      <c r="F32" s="82">
        <f t="shared" si="0"/>
        <v>0</v>
      </c>
      <c r="G32" s="24" t="s">
        <v>33</v>
      </c>
      <c r="H32" s="13" t="e">
        <f t="shared" si="3"/>
        <v>#VALUE!</v>
      </c>
    </row>
    <row r="33" spans="1:8" ht="15" customHeight="1">
      <c r="A33" s="80" t="s">
        <v>47</v>
      </c>
      <c r="B33" s="86">
        <v>10</v>
      </c>
      <c r="C33" s="86" t="s">
        <v>0</v>
      </c>
      <c r="D33" s="109" t="s">
        <v>84</v>
      </c>
      <c r="E33" s="67"/>
      <c r="F33" s="82">
        <f t="shared" si="0"/>
        <v>0</v>
      </c>
      <c r="G33" s="24" t="s">
        <v>33</v>
      </c>
      <c r="H33" s="13" t="e">
        <f t="shared" si="3"/>
        <v>#VALUE!</v>
      </c>
    </row>
    <row r="34" spans="1:8" ht="15" customHeight="1">
      <c r="A34" s="80" t="s">
        <v>48</v>
      </c>
      <c r="B34" s="86">
        <v>1</v>
      </c>
      <c r="C34" s="86" t="s">
        <v>0</v>
      </c>
      <c r="D34" s="101" t="s">
        <v>85</v>
      </c>
      <c r="E34" s="67"/>
      <c r="F34" s="82">
        <f t="shared" si="0"/>
        <v>0</v>
      </c>
      <c r="G34" s="24" t="s">
        <v>33</v>
      </c>
      <c r="H34" s="13" t="e">
        <f t="shared" si="3"/>
        <v>#VALUE!</v>
      </c>
    </row>
    <row r="35" spans="1:8" ht="15" customHeight="1">
      <c r="A35" s="80" t="s">
        <v>49</v>
      </c>
      <c r="B35" s="86">
        <v>1</v>
      </c>
      <c r="C35" s="86" t="s">
        <v>0</v>
      </c>
      <c r="D35" s="112" t="s">
        <v>86</v>
      </c>
      <c r="E35" s="67"/>
      <c r="F35" s="82">
        <f t="shared" si="0"/>
        <v>0</v>
      </c>
      <c r="G35" s="24" t="s">
        <v>33</v>
      </c>
      <c r="H35" s="13" t="e">
        <f t="shared" si="3"/>
        <v>#VALUE!</v>
      </c>
    </row>
    <row r="36" spans="1:8" s="3" customFormat="1" ht="15" customHeight="1" thickBot="1">
      <c r="A36" s="54"/>
      <c r="B36" s="58"/>
      <c r="C36" s="55"/>
      <c r="D36" s="53" t="s">
        <v>24</v>
      </c>
      <c r="E36" s="99">
        <f>SUM(F6:F35)</f>
        <v>0</v>
      </c>
      <c r="F36" s="100"/>
      <c r="G36" s="97" t="e">
        <f>SUM(H6:H35)</f>
        <v>#VALUE!</v>
      </c>
      <c r="H36" s="98" t="e">
        <f>SUM(H5:H35)</f>
        <v>#VALUE!</v>
      </c>
    </row>
    <row r="37" spans="1:8" s="3" customFormat="1" ht="15" customHeight="1" thickBot="1">
      <c r="A37" s="37"/>
      <c r="B37" s="59"/>
      <c r="C37" s="38"/>
      <c r="D37" s="39"/>
      <c r="E37" s="40"/>
      <c r="F37" s="40"/>
      <c r="G37" s="41"/>
      <c r="H37" s="41"/>
    </row>
    <row r="38" spans="1:9" s="3" customFormat="1" ht="60" customHeight="1" thickBot="1">
      <c r="A38" s="42" t="s">
        <v>22</v>
      </c>
      <c r="B38" s="57" t="s">
        <v>16</v>
      </c>
      <c r="C38" s="43" t="s">
        <v>1</v>
      </c>
      <c r="D38" s="47" t="s">
        <v>51</v>
      </c>
      <c r="E38" s="44" t="s">
        <v>19</v>
      </c>
      <c r="F38" s="44" t="s">
        <v>20</v>
      </c>
      <c r="G38" s="45" t="s">
        <v>17</v>
      </c>
      <c r="H38" s="46" t="s">
        <v>18</v>
      </c>
      <c r="I38" s="25"/>
    </row>
    <row r="39" spans="1:8" ht="15">
      <c r="A39" s="48" t="s">
        <v>2</v>
      </c>
      <c r="B39" s="113">
        <v>1</v>
      </c>
      <c r="C39" s="114" t="s">
        <v>0</v>
      </c>
      <c r="D39" s="115" t="s">
        <v>87</v>
      </c>
      <c r="E39" s="84"/>
      <c r="F39" s="85">
        <f>B39*E39</f>
        <v>0</v>
      </c>
      <c r="G39" s="33" t="s">
        <v>33</v>
      </c>
      <c r="H39" s="34" t="e">
        <f aca="true" t="shared" si="4" ref="H39:H64">B39*G39</f>
        <v>#VALUE!</v>
      </c>
    </row>
    <row r="40" spans="1:8" ht="15" customHeight="1">
      <c r="A40" s="49" t="s">
        <v>3</v>
      </c>
      <c r="B40" s="113">
        <v>1</v>
      </c>
      <c r="C40" s="114" t="s">
        <v>0</v>
      </c>
      <c r="D40" s="116" t="s">
        <v>88</v>
      </c>
      <c r="E40" s="87"/>
      <c r="F40" s="87">
        <f aca="true" t="shared" si="5" ref="F40:F44">B40*E40</f>
        <v>0</v>
      </c>
      <c r="G40" s="24" t="s">
        <v>33</v>
      </c>
      <c r="H40" s="13" t="e">
        <f t="shared" si="4"/>
        <v>#VALUE!</v>
      </c>
    </row>
    <row r="41" spans="1:8" ht="15" customHeight="1">
      <c r="A41" s="49" t="s">
        <v>4</v>
      </c>
      <c r="B41" s="117">
        <v>1</v>
      </c>
      <c r="C41" s="114" t="s">
        <v>0</v>
      </c>
      <c r="D41" s="118" t="s">
        <v>89</v>
      </c>
      <c r="E41" s="87"/>
      <c r="F41" s="87">
        <f t="shared" si="5"/>
        <v>0</v>
      </c>
      <c r="G41" s="24" t="s">
        <v>33</v>
      </c>
      <c r="H41" s="13" t="e">
        <f t="shared" si="4"/>
        <v>#VALUE!</v>
      </c>
    </row>
    <row r="42" spans="1:8" ht="15">
      <c r="A42" s="49" t="s">
        <v>5</v>
      </c>
      <c r="B42" s="117">
        <v>1</v>
      </c>
      <c r="C42" s="114" t="s">
        <v>0</v>
      </c>
      <c r="D42" s="119" t="s">
        <v>90</v>
      </c>
      <c r="E42" s="88"/>
      <c r="F42" s="87">
        <f t="shared" si="5"/>
        <v>0</v>
      </c>
      <c r="G42" s="24" t="s">
        <v>33</v>
      </c>
      <c r="H42" s="13" t="e">
        <f t="shared" si="4"/>
        <v>#VALUE!</v>
      </c>
    </row>
    <row r="43" spans="1:8" ht="15">
      <c r="A43" s="49" t="s">
        <v>6</v>
      </c>
      <c r="B43" s="117">
        <v>1</v>
      </c>
      <c r="C43" s="114" t="s">
        <v>0</v>
      </c>
      <c r="D43" s="119" t="s">
        <v>91</v>
      </c>
      <c r="E43" s="88"/>
      <c r="F43" s="87">
        <f t="shared" si="5"/>
        <v>0</v>
      </c>
      <c r="G43" s="24" t="s">
        <v>33</v>
      </c>
      <c r="H43" s="13" t="e">
        <f t="shared" si="4"/>
        <v>#VALUE!</v>
      </c>
    </row>
    <row r="44" spans="1:8" ht="15">
      <c r="A44" s="49" t="s">
        <v>7</v>
      </c>
      <c r="B44" s="117">
        <v>1</v>
      </c>
      <c r="C44" s="114" t="s">
        <v>0</v>
      </c>
      <c r="D44" s="119" t="s">
        <v>92</v>
      </c>
      <c r="E44" s="88"/>
      <c r="F44" s="87">
        <f t="shared" si="5"/>
        <v>0</v>
      </c>
      <c r="G44" s="24" t="s">
        <v>33</v>
      </c>
      <c r="H44" s="13" t="e">
        <f t="shared" si="4"/>
        <v>#VALUE!</v>
      </c>
    </row>
    <row r="45" spans="1:8" ht="15" customHeight="1">
      <c r="A45" s="49" t="s">
        <v>8</v>
      </c>
      <c r="B45" s="120">
        <v>1</v>
      </c>
      <c r="C45" s="114" t="s">
        <v>0</v>
      </c>
      <c r="D45" s="121" t="s">
        <v>93</v>
      </c>
      <c r="E45" s="87"/>
      <c r="F45" s="87">
        <f aca="true" t="shared" si="6" ref="F45:F49">B45*E45</f>
        <v>0</v>
      </c>
      <c r="G45" s="24" t="s">
        <v>33</v>
      </c>
      <c r="H45" s="13" t="e">
        <f aca="true" t="shared" si="7" ref="H45:H49">B45*G45</f>
        <v>#VALUE!</v>
      </c>
    </row>
    <row r="46" spans="1:8" ht="15" customHeight="1">
      <c r="A46" s="49" t="s">
        <v>9</v>
      </c>
      <c r="B46" s="117">
        <v>1</v>
      </c>
      <c r="C46" s="114" t="s">
        <v>0</v>
      </c>
      <c r="D46" s="122" t="s">
        <v>94</v>
      </c>
      <c r="E46" s="87"/>
      <c r="F46" s="87">
        <f t="shared" si="6"/>
        <v>0</v>
      </c>
      <c r="G46" s="24" t="s">
        <v>33</v>
      </c>
      <c r="H46" s="13" t="e">
        <f t="shared" si="7"/>
        <v>#VALUE!</v>
      </c>
    </row>
    <row r="47" spans="1:8" ht="15">
      <c r="A47" s="49" t="s">
        <v>10</v>
      </c>
      <c r="B47" s="117">
        <v>1</v>
      </c>
      <c r="C47" s="114" t="s">
        <v>0</v>
      </c>
      <c r="D47" s="122" t="s">
        <v>95</v>
      </c>
      <c r="E47" s="88"/>
      <c r="F47" s="87">
        <f t="shared" si="6"/>
        <v>0</v>
      </c>
      <c r="G47" s="24" t="s">
        <v>33</v>
      </c>
      <c r="H47" s="13" t="e">
        <f t="shared" si="7"/>
        <v>#VALUE!</v>
      </c>
    </row>
    <row r="48" spans="1:8" ht="15">
      <c r="A48" s="49" t="s">
        <v>11</v>
      </c>
      <c r="B48" s="117">
        <v>1</v>
      </c>
      <c r="C48" s="114" t="s">
        <v>0</v>
      </c>
      <c r="D48" s="122" t="s">
        <v>96</v>
      </c>
      <c r="E48" s="88"/>
      <c r="F48" s="87">
        <f t="shared" si="6"/>
        <v>0</v>
      </c>
      <c r="G48" s="24" t="s">
        <v>33</v>
      </c>
      <c r="H48" s="13" t="e">
        <f t="shared" si="7"/>
        <v>#VALUE!</v>
      </c>
    </row>
    <row r="49" spans="1:8" ht="15">
      <c r="A49" s="49" t="s">
        <v>12</v>
      </c>
      <c r="B49" s="123">
        <v>1</v>
      </c>
      <c r="C49" s="114" t="s">
        <v>0</v>
      </c>
      <c r="D49" s="122" t="s">
        <v>97</v>
      </c>
      <c r="E49" s="88"/>
      <c r="F49" s="87">
        <f t="shared" si="6"/>
        <v>0</v>
      </c>
      <c r="G49" s="24" t="s">
        <v>33</v>
      </c>
      <c r="H49" s="13" t="e">
        <f t="shared" si="7"/>
        <v>#VALUE!</v>
      </c>
    </row>
    <row r="50" spans="1:8" ht="15" customHeight="1">
      <c r="A50" s="49" t="s">
        <v>13</v>
      </c>
      <c r="B50" s="123">
        <v>1</v>
      </c>
      <c r="C50" s="114" t="s">
        <v>0</v>
      </c>
      <c r="D50" s="122" t="s">
        <v>98</v>
      </c>
      <c r="E50" s="87"/>
      <c r="F50" s="87">
        <f aca="true" t="shared" si="8" ref="F50:F60">B50*E50</f>
        <v>0</v>
      </c>
      <c r="G50" s="24" t="s">
        <v>33</v>
      </c>
      <c r="H50" s="13" t="e">
        <f aca="true" t="shared" si="9" ref="H50:H60">B50*G50</f>
        <v>#VALUE!</v>
      </c>
    </row>
    <row r="51" spans="1:8" ht="15" customHeight="1">
      <c r="A51" s="49" t="s">
        <v>14</v>
      </c>
      <c r="B51" s="123">
        <v>2</v>
      </c>
      <c r="C51" s="114" t="s">
        <v>0</v>
      </c>
      <c r="D51" s="122" t="s">
        <v>54</v>
      </c>
      <c r="E51" s="87"/>
      <c r="F51" s="87">
        <f t="shared" si="8"/>
        <v>0</v>
      </c>
      <c r="G51" s="24" t="s">
        <v>33</v>
      </c>
      <c r="H51" s="13" t="e">
        <f t="shared" si="9"/>
        <v>#VALUE!</v>
      </c>
    </row>
    <row r="52" spans="1:8" ht="15">
      <c r="A52" s="49" t="s">
        <v>15</v>
      </c>
      <c r="B52" s="123">
        <v>1</v>
      </c>
      <c r="C52" s="114" t="s">
        <v>0</v>
      </c>
      <c r="D52" s="122" t="s">
        <v>99</v>
      </c>
      <c r="E52" s="88"/>
      <c r="F52" s="87">
        <f aca="true" t="shared" si="10" ref="F52:F57">B52*E52</f>
        <v>0</v>
      </c>
      <c r="G52" s="24" t="s">
        <v>33</v>
      </c>
      <c r="H52" s="13" t="e">
        <f aca="true" t="shared" si="11" ref="H52:H57">B52*G52</f>
        <v>#VALUE!</v>
      </c>
    </row>
    <row r="53" spans="1:8" ht="15">
      <c r="A53" s="49" t="s">
        <v>25</v>
      </c>
      <c r="B53" s="123">
        <v>1</v>
      </c>
      <c r="C53" s="114" t="s">
        <v>0</v>
      </c>
      <c r="D53" s="122" t="s">
        <v>100</v>
      </c>
      <c r="E53" s="88"/>
      <c r="F53" s="87">
        <f t="shared" si="10"/>
        <v>0</v>
      </c>
      <c r="G53" s="24" t="s">
        <v>33</v>
      </c>
      <c r="H53" s="13" t="e">
        <f t="shared" si="11"/>
        <v>#VALUE!</v>
      </c>
    </row>
    <row r="54" spans="1:8" ht="15">
      <c r="A54" s="49" t="s">
        <v>26</v>
      </c>
      <c r="B54" s="123">
        <v>1</v>
      </c>
      <c r="C54" s="114" t="s">
        <v>0</v>
      </c>
      <c r="D54" s="122" t="s">
        <v>101</v>
      </c>
      <c r="E54" s="88"/>
      <c r="F54" s="87">
        <f t="shared" si="10"/>
        <v>0</v>
      </c>
      <c r="G54" s="24" t="s">
        <v>33</v>
      </c>
      <c r="H54" s="13" t="e">
        <f t="shared" si="11"/>
        <v>#VALUE!</v>
      </c>
    </row>
    <row r="55" spans="1:8" ht="15" customHeight="1">
      <c r="A55" s="49" t="s">
        <v>27</v>
      </c>
      <c r="B55" s="123">
        <v>1</v>
      </c>
      <c r="C55" s="114" t="s">
        <v>0</v>
      </c>
      <c r="D55" s="122" t="s">
        <v>102</v>
      </c>
      <c r="E55" s="87"/>
      <c r="F55" s="87">
        <f t="shared" si="10"/>
        <v>0</v>
      </c>
      <c r="G55" s="24" t="s">
        <v>33</v>
      </c>
      <c r="H55" s="13" t="e">
        <f t="shared" si="11"/>
        <v>#VALUE!</v>
      </c>
    </row>
    <row r="56" spans="1:8" ht="15" customHeight="1">
      <c r="A56" s="49" t="s">
        <v>28</v>
      </c>
      <c r="B56" s="123">
        <v>1</v>
      </c>
      <c r="C56" s="114" t="s">
        <v>0</v>
      </c>
      <c r="D56" s="122" t="s">
        <v>103</v>
      </c>
      <c r="E56" s="87"/>
      <c r="F56" s="87">
        <f t="shared" si="10"/>
        <v>0</v>
      </c>
      <c r="G56" s="24" t="s">
        <v>33</v>
      </c>
      <c r="H56" s="13" t="e">
        <f t="shared" si="11"/>
        <v>#VALUE!</v>
      </c>
    </row>
    <row r="57" spans="1:8" ht="15">
      <c r="A57" s="49" t="s">
        <v>31</v>
      </c>
      <c r="B57" s="123">
        <v>2</v>
      </c>
      <c r="C57" s="114" t="s">
        <v>0</v>
      </c>
      <c r="D57" s="122" t="s">
        <v>104</v>
      </c>
      <c r="E57" s="88"/>
      <c r="F57" s="87">
        <f t="shared" si="10"/>
        <v>0</v>
      </c>
      <c r="G57" s="24" t="s">
        <v>33</v>
      </c>
      <c r="H57" s="13" t="e">
        <f t="shared" si="11"/>
        <v>#VALUE!</v>
      </c>
    </row>
    <row r="58" spans="1:8" ht="336.5">
      <c r="A58" s="49" t="s">
        <v>32</v>
      </c>
      <c r="B58" s="123">
        <v>1</v>
      </c>
      <c r="C58" s="114" t="s">
        <v>0</v>
      </c>
      <c r="D58" s="122" t="s">
        <v>105</v>
      </c>
      <c r="E58" s="88"/>
      <c r="F58" s="87">
        <f t="shared" si="8"/>
        <v>0</v>
      </c>
      <c r="G58" s="24" t="s">
        <v>33</v>
      </c>
      <c r="H58" s="13" t="e">
        <f t="shared" si="9"/>
        <v>#VALUE!</v>
      </c>
    </row>
    <row r="59" spans="1:8" ht="15">
      <c r="A59" s="49" t="s">
        <v>40</v>
      </c>
      <c r="B59" s="123">
        <v>12</v>
      </c>
      <c r="C59" s="114" t="s">
        <v>0</v>
      </c>
      <c r="D59" s="122" t="s">
        <v>106</v>
      </c>
      <c r="E59" s="88"/>
      <c r="F59" s="87">
        <f t="shared" si="8"/>
        <v>0</v>
      </c>
      <c r="G59" s="24" t="s">
        <v>33</v>
      </c>
      <c r="H59" s="13" t="e">
        <f t="shared" si="9"/>
        <v>#VALUE!</v>
      </c>
    </row>
    <row r="60" spans="1:8" ht="15">
      <c r="A60" s="49" t="s">
        <v>41</v>
      </c>
      <c r="B60" s="123">
        <v>10</v>
      </c>
      <c r="C60" s="114" t="s">
        <v>0</v>
      </c>
      <c r="D60" s="122" t="s">
        <v>107</v>
      </c>
      <c r="E60" s="88"/>
      <c r="F60" s="87">
        <f t="shared" si="8"/>
        <v>0</v>
      </c>
      <c r="G60" s="24" t="s">
        <v>33</v>
      </c>
      <c r="H60" s="13" t="e">
        <f t="shared" si="9"/>
        <v>#VALUE!</v>
      </c>
    </row>
    <row r="61" spans="1:8" ht="15" customHeight="1">
      <c r="A61" s="49" t="s">
        <v>42</v>
      </c>
      <c r="B61" s="123">
        <v>6</v>
      </c>
      <c r="C61" s="114" t="s">
        <v>0</v>
      </c>
      <c r="D61" s="122" t="s">
        <v>108</v>
      </c>
      <c r="E61" s="87"/>
      <c r="F61" s="87">
        <f aca="true" t="shared" si="12" ref="F61:F64">B61*E61</f>
        <v>0</v>
      </c>
      <c r="G61" s="24" t="s">
        <v>33</v>
      </c>
      <c r="H61" s="13" t="e">
        <f t="shared" si="4"/>
        <v>#VALUE!</v>
      </c>
    </row>
    <row r="62" spans="1:8" ht="15" customHeight="1">
      <c r="A62" s="49" t="s">
        <v>43</v>
      </c>
      <c r="B62" s="123">
        <v>20</v>
      </c>
      <c r="C62" s="114" t="s">
        <v>0</v>
      </c>
      <c r="D62" s="124" t="s">
        <v>109</v>
      </c>
      <c r="E62" s="87"/>
      <c r="F62" s="87">
        <f t="shared" si="12"/>
        <v>0</v>
      </c>
      <c r="G62" s="24" t="s">
        <v>33</v>
      </c>
      <c r="H62" s="13" t="e">
        <f t="shared" si="4"/>
        <v>#VALUE!</v>
      </c>
    </row>
    <row r="63" spans="1:8" ht="15">
      <c r="A63" s="49" t="s">
        <v>44</v>
      </c>
      <c r="B63" s="123">
        <v>10</v>
      </c>
      <c r="C63" s="114" t="s">
        <v>0</v>
      </c>
      <c r="D63" s="124" t="s">
        <v>110</v>
      </c>
      <c r="E63" s="88"/>
      <c r="F63" s="87">
        <f t="shared" si="12"/>
        <v>0</v>
      </c>
      <c r="G63" s="24" t="s">
        <v>33</v>
      </c>
      <c r="H63" s="13" t="e">
        <f t="shared" si="4"/>
        <v>#VALUE!</v>
      </c>
    </row>
    <row r="64" spans="1:8" ht="15">
      <c r="A64" s="49" t="s">
        <v>45</v>
      </c>
      <c r="B64" s="123">
        <v>4</v>
      </c>
      <c r="C64" s="114" t="s">
        <v>0</v>
      </c>
      <c r="D64" s="124" t="s">
        <v>111</v>
      </c>
      <c r="E64" s="88"/>
      <c r="F64" s="87">
        <f t="shared" si="12"/>
        <v>0</v>
      </c>
      <c r="G64" s="24" t="s">
        <v>33</v>
      </c>
      <c r="H64" s="13" t="e">
        <f t="shared" si="4"/>
        <v>#VALUE!</v>
      </c>
    </row>
    <row r="65" spans="1:8" s="3" customFormat="1" ht="15" customHeight="1" thickBot="1">
      <c r="A65" s="51"/>
      <c r="B65" s="60"/>
      <c r="C65" s="52"/>
      <c r="D65" s="50" t="s">
        <v>52</v>
      </c>
      <c r="E65" s="99">
        <f>SUM(F39:F64)</f>
        <v>0</v>
      </c>
      <c r="F65" s="100"/>
      <c r="G65" s="97" t="e">
        <f>SUM(H39:H64)</f>
        <v>#VALUE!</v>
      </c>
      <c r="H65" s="98" t="e">
        <f>SUM(#REF!)</f>
        <v>#REF!</v>
      </c>
    </row>
    <row r="66" spans="1:8" ht="15" customHeight="1" thickBot="1">
      <c r="A66" s="26"/>
      <c r="B66" s="61"/>
      <c r="C66" s="27"/>
      <c r="D66" s="28" t="s">
        <v>21</v>
      </c>
      <c r="E66" s="91">
        <f>E36+E65</f>
        <v>0</v>
      </c>
      <c r="F66" s="92"/>
      <c r="G66" s="91" t="e">
        <f>SUM(G36+G65)</f>
        <v>#VALUE!</v>
      </c>
      <c r="H66" s="92"/>
    </row>
    <row r="67" spans="1:8" ht="15" customHeight="1">
      <c r="A67" s="4"/>
      <c r="B67" s="62"/>
      <c r="C67" s="4"/>
      <c r="D67" s="31"/>
      <c r="E67" s="32"/>
      <c r="F67" s="32"/>
      <c r="G67" s="32"/>
      <c r="H67" s="32"/>
    </row>
    <row r="68" spans="1:6" ht="15" customHeight="1">
      <c r="A68" s="14" t="s">
        <v>37</v>
      </c>
      <c r="B68" s="15"/>
      <c r="C68" s="14"/>
      <c r="D68" s="16"/>
      <c r="E68" s="16"/>
      <c r="F68" s="10"/>
    </row>
    <row r="69" spans="1:6" ht="15" customHeight="1">
      <c r="A69" s="14" t="s">
        <v>38</v>
      </c>
      <c r="B69" s="15"/>
      <c r="C69" s="14"/>
      <c r="D69" s="16"/>
      <c r="E69" s="16"/>
      <c r="F69" s="10"/>
    </row>
    <row r="70" spans="1:8" ht="15" customHeight="1">
      <c r="A70" s="17" t="s">
        <v>23</v>
      </c>
      <c r="B70" s="95" t="s">
        <v>36</v>
      </c>
      <c r="C70" s="95"/>
      <c r="D70" s="95"/>
      <c r="F70" s="10"/>
      <c r="G70" s="30" t="s">
        <v>30</v>
      </c>
      <c r="H70" s="19"/>
    </row>
    <row r="71" spans="1:6" ht="15" customHeight="1">
      <c r="A71" s="18"/>
      <c r="B71" s="21"/>
      <c r="C71" s="19"/>
      <c r="D71" s="20"/>
      <c r="E71" s="19"/>
      <c r="F71" s="10"/>
    </row>
    <row r="72" spans="1:6" ht="15" customHeight="1">
      <c r="A72" s="18"/>
      <c r="B72" s="21"/>
      <c r="C72" s="19"/>
      <c r="D72" s="20"/>
      <c r="E72" s="19"/>
      <c r="F72" s="10"/>
    </row>
    <row r="73" spans="1:6" ht="15">
      <c r="A73" s="18"/>
      <c r="B73" s="21"/>
      <c r="C73" s="19"/>
      <c r="D73" s="20"/>
      <c r="E73" s="19"/>
      <c r="F73" s="10"/>
    </row>
    <row r="74" spans="1:6" ht="15">
      <c r="A74" s="21"/>
      <c r="B74" s="21"/>
      <c r="C74" s="22"/>
      <c r="D74" s="23"/>
      <c r="E74" s="23"/>
      <c r="F74" s="10"/>
    </row>
    <row r="75" spans="1:8" ht="15">
      <c r="A75" s="16"/>
      <c r="B75" s="63"/>
      <c r="C75" s="16"/>
      <c r="D75" s="96" t="s">
        <v>39</v>
      </c>
      <c r="E75" s="96"/>
      <c r="F75" s="96"/>
      <c r="G75" s="96"/>
      <c r="H75" s="29"/>
    </row>
    <row r="76" spans="1:8" ht="15">
      <c r="A76" s="16"/>
      <c r="B76" s="21"/>
      <c r="C76" s="22"/>
      <c r="D76" s="89" t="s">
        <v>35</v>
      </c>
      <c r="E76" s="89"/>
      <c r="F76" s="89"/>
      <c r="G76" s="89"/>
      <c r="H76" s="22"/>
    </row>
    <row r="77" spans="1:8" ht="15">
      <c r="A77" s="4"/>
      <c r="B77" s="62"/>
      <c r="C77" s="4"/>
      <c r="D77" s="89" t="s">
        <v>34</v>
      </c>
      <c r="E77" s="89"/>
      <c r="F77" s="89"/>
      <c r="G77" s="89"/>
      <c r="H77" s="22"/>
    </row>
    <row r="78" spans="1:6" ht="15">
      <c r="A78" s="4"/>
      <c r="B78" s="62"/>
      <c r="C78" s="4"/>
      <c r="D78" s="7"/>
      <c r="E78" s="10"/>
      <c r="F78" s="10"/>
    </row>
    <row r="79" spans="1:6" ht="15">
      <c r="A79" s="4"/>
      <c r="B79" s="62"/>
      <c r="C79" s="4"/>
      <c r="D79" s="7"/>
      <c r="E79" s="10"/>
      <c r="F79" s="10"/>
    </row>
    <row r="80" spans="1:6" ht="15">
      <c r="A80" s="4"/>
      <c r="B80" s="62"/>
      <c r="C80" s="4"/>
      <c r="D80" s="7"/>
      <c r="E80" s="10"/>
      <c r="F80" s="10"/>
    </row>
    <row r="81" spans="1:6" ht="15">
      <c r="A81" s="4"/>
      <c r="B81" s="62"/>
      <c r="C81" s="4"/>
      <c r="D81" s="7"/>
      <c r="E81" s="10"/>
      <c r="F81" s="10"/>
    </row>
    <row r="82" spans="1:6" ht="15">
      <c r="A82" s="4"/>
      <c r="B82" s="62"/>
      <c r="C82" s="4"/>
      <c r="D82" s="7"/>
      <c r="E82" s="10"/>
      <c r="F82" s="10"/>
    </row>
    <row r="83" spans="1:6" ht="15">
      <c r="A83" s="4"/>
      <c r="B83" s="62"/>
      <c r="C83" s="4"/>
      <c r="D83" s="7"/>
      <c r="E83" s="10"/>
      <c r="F83" s="10"/>
    </row>
    <row r="84" spans="1:6" ht="15">
      <c r="A84" s="4"/>
      <c r="B84" s="62"/>
      <c r="C84" s="4"/>
      <c r="D84" s="7"/>
      <c r="E84" s="10"/>
      <c r="F84" s="10"/>
    </row>
    <row r="85" spans="1:6" ht="15">
      <c r="A85" s="4"/>
      <c r="B85" s="64"/>
      <c r="C85" s="6"/>
      <c r="D85" s="8"/>
      <c r="E85" s="12"/>
      <c r="F85" s="10"/>
    </row>
    <row r="86" spans="1:6" ht="15">
      <c r="A86" s="4"/>
      <c r="B86" s="64"/>
      <c r="C86" s="6"/>
      <c r="D86" s="8"/>
      <c r="E86" s="12"/>
      <c r="F86" s="10"/>
    </row>
    <row r="87" spans="1:6" ht="15">
      <c r="A87" s="4"/>
      <c r="B87" s="62"/>
      <c r="C87" s="5"/>
      <c r="D87" s="7"/>
      <c r="E87" s="10"/>
      <c r="F87" s="11"/>
    </row>
  </sheetData>
  <mergeCells count="12">
    <mergeCell ref="D77:G77"/>
    <mergeCell ref="A2:H2"/>
    <mergeCell ref="D76:G76"/>
    <mergeCell ref="E66:F66"/>
    <mergeCell ref="G66:H66"/>
    <mergeCell ref="A3:H3"/>
    <mergeCell ref="B70:D70"/>
    <mergeCell ref="D75:G75"/>
    <mergeCell ref="G36:H36"/>
    <mergeCell ref="E36:F36"/>
    <mergeCell ref="E65:F65"/>
    <mergeCell ref="G65:H65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2020-10-29T22:38:23Z</dcterms:modified>
  <cp:category/>
  <cp:version/>
  <cp:contentType/>
  <cp:contentStatus/>
</cp:coreProperties>
</file>