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filterPrivacy="1" defaultThemeVersion="124226"/>
  <xr:revisionPtr revIDLastSave="3" documentId="13_ncr:1_{B7700794-1B9D-44D7-9317-FB838057D51A}" xr6:coauthVersionLast="36" xr6:coauthVersionMax="45" xr10:uidLastSave="{EB7BABFF-D744-425A-9298-8D4A0557DBFA}"/>
  <bookViews>
    <workbookView xWindow="-105" yWindow="-105" windowWidth="38625" windowHeight="21225" xr2:uid="{00000000-000D-0000-FFFF-FFFF00000000}"/>
  </bookViews>
  <sheets>
    <sheet name="instalatersky" sheetId="2" r:id="rId1"/>
  </sheets>
  <definedNames>
    <definedName name="_xlnm.Print_Area" localSheetId="0">instalatersky!$A$2:$H$62</definedName>
  </definedNames>
  <calcPr calcId="191029"/>
</workbook>
</file>

<file path=xl/calcChain.xml><?xml version="1.0" encoding="utf-8"?>
<calcChain xmlns="http://schemas.openxmlformats.org/spreadsheetml/2006/main">
  <c r="H45" i="2" l="1"/>
  <c r="H44" i="2"/>
  <c r="H23" i="2" l="1"/>
  <c r="H24" i="2"/>
  <c r="H21" i="2" l="1"/>
  <c r="H20" i="2"/>
  <c r="H46" i="2" l="1"/>
  <c r="H43" i="2"/>
  <c r="G47" i="2" s="1"/>
  <c r="E47" i="2"/>
  <c r="H39" i="2"/>
  <c r="H38" i="2"/>
  <c r="H37" i="2"/>
  <c r="H36" i="2"/>
  <c r="H35" i="2"/>
  <c r="H34" i="2"/>
  <c r="H33" i="2"/>
  <c r="H32" i="2"/>
  <c r="H31" i="2"/>
  <c r="H30" i="2"/>
  <c r="H29" i="2"/>
  <c r="G40" i="2" s="1"/>
  <c r="E40" i="2"/>
  <c r="E26" i="2" l="1"/>
  <c r="H15" i="2"/>
  <c r="H12" i="2"/>
  <c r="H13" i="2"/>
  <c r="H14" i="2"/>
  <c r="H16" i="2"/>
  <c r="H17" i="2"/>
  <c r="H18" i="2"/>
  <c r="H19" i="2"/>
  <c r="H22" i="2"/>
  <c r="H25" i="2"/>
  <c r="H11" i="2"/>
  <c r="H10" i="2" l="1"/>
  <c r="H9" i="2" l="1"/>
  <c r="H8" i="2"/>
  <c r="H7" i="2"/>
  <c r="H6" i="2" l="1"/>
  <c r="G26" i="2" s="1"/>
  <c r="G48" i="2" s="1"/>
  <c r="F1041382" i="2" l="1"/>
</calcChain>
</file>

<file path=xl/sharedStrings.xml><?xml version="1.0" encoding="utf-8"?>
<sst xmlns="http://schemas.openxmlformats.org/spreadsheetml/2006/main" count="177" uniqueCount="81">
  <si>
    <t>1.</t>
  </si>
  <si>
    <t>2.</t>
  </si>
  <si>
    <t>3.</t>
  </si>
  <si>
    <t>4.</t>
  </si>
  <si>
    <t>5.</t>
  </si>
  <si>
    <t>6.</t>
  </si>
  <si>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</si>
  <si>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</si>
  <si>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</si>
  <si>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</si>
  <si>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</si>
  <si>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</si>
  <si>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</si>
  <si>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</si>
  <si>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</si>
  <si>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</si>
  <si>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</si>
  <si>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</si>
  <si>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</si>
  <si>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</si>
  <si>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</si>
  <si>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</si>
  <si>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</si>
  <si>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</si>
  <si>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</si>
  <si>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</si>
  <si>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</si>
  <si>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</si>
  <si>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</si>
  <si>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</si>
  <si>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</si>
  <si>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</si>
  <si>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</si>
  <si>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Dodavatel/prodávající prohlašuje, že všechna nabízená položky splňují všechny výše uvedené parametry dle této specifikace.</t>
  </si>
  <si>
    <t>Předmět dodávky do skladu údržby 976, místnost D009, na ulici 17. listopadu 15, Ostrava-Poruba, převezme Renáta Polanská, telefon +420597323344</t>
  </si>
  <si>
    <t>Dodávka do skladu energetiky, převezme Uramová Milena, t.č. 597 321 217, místnost B 109 (Sklad elektro), 17.listopadu 15, Ostrava - Poruba</t>
  </si>
  <si>
    <t>19.</t>
  </si>
  <si>
    <t>20.</t>
  </si>
  <si>
    <t>Dodávka pro Ubytovací služby a Stravovací služby, převezme Stupková Jaroslava tel. 596996441, sklad údržby - místnost č. A1/16, Studentská 1770/1, Ostrava - Poruba, 700 32</t>
  </si>
  <si>
    <t>ks</t>
  </si>
  <si>
    <t>WC manžeta vrap malá</t>
  </si>
  <si>
    <t>Mezisoučet za Ubytovací služby a Stravovací služby:</t>
  </si>
  <si>
    <t>Mezisoučet za sklad Údržby:</t>
  </si>
  <si>
    <t>Mezisoučet za sklad elektro:</t>
  </si>
  <si>
    <t>Příloha č. 1 - Specifikace předmětu koupě / veřejné zakázky</t>
  </si>
  <si>
    <t xml:space="preserve">Třmen DSK- 2" opravný GEBO </t>
  </si>
  <si>
    <t xml:space="preserve">Třmen DSK- 1/2" opravný GEBO </t>
  </si>
  <si>
    <t>Sprchová hadice NOVASERVIS plastová BIFLEX-1/2" 150cm</t>
  </si>
  <si>
    <t>Plstěná omotávka na trubky šířka 7cm, délka 10m</t>
  </si>
  <si>
    <t>Vodovodní baterie dřezová ke stojánku K55096</t>
  </si>
  <si>
    <t>Hadička flexi  m+m 3/4" 50mm</t>
  </si>
  <si>
    <t xml:space="preserve">Splachovačka T-2454 na provázek </t>
  </si>
  <si>
    <t>splachovačka trubka  2m</t>
  </si>
  <si>
    <t>Ovládací deska pro geberit Weiss-Alpin  Sigma 01</t>
  </si>
  <si>
    <t>Splachovačka etážka</t>
  </si>
  <si>
    <t>Splachovačka koleno</t>
  </si>
  <si>
    <t>PP spojka na hadici 1/2"</t>
  </si>
  <si>
    <t>Ramínko S 3/4"x300mm</t>
  </si>
  <si>
    <t>Ramínko S 3/4"x200mm</t>
  </si>
  <si>
    <t>Redukce 3/4"x1/2" fema mosaz</t>
  </si>
  <si>
    <t>Prodloužení20x3/4" mosaz</t>
  </si>
  <si>
    <t>T-kus 1/2" mosaz</t>
  </si>
  <si>
    <t>Silikon čirý 310ml</t>
  </si>
  <si>
    <t>Silikon bílý 310ml</t>
  </si>
  <si>
    <t>Hadička  flexi 1/2"x3/8" 50cm m+m</t>
  </si>
  <si>
    <t>Mosazná dvojvsuvka 1/2" MM</t>
  </si>
  <si>
    <t>Umyvadlová baterie Novaservis Metalia 55 bez výpusti chrom 55001/1.0</t>
  </si>
  <si>
    <t>Wc kombi komplet Kolo Rekord spodní odpad K99005000</t>
  </si>
  <si>
    <t>m</t>
  </si>
  <si>
    <t>FIRIFLEX IP hadice 13x70</t>
  </si>
  <si>
    <t>jímka k telpoměru mosazná 1/2" pro délka stonku 400mm</t>
  </si>
  <si>
    <t>olej VDL 150 - kompresorový (balení po 1 litru)</t>
  </si>
  <si>
    <t>Dodávka instalatérského materiálu 5/2020</t>
  </si>
  <si>
    <r>
      <t xml:space="preserve">Dvoucestný regulační ventil pro elektrické pohony </t>
    </r>
    <r>
      <rPr>
        <b/>
        <sz val="11"/>
        <color theme="1"/>
        <rFont val="Calibri"/>
        <family val="2"/>
      </rPr>
      <t xml:space="preserve">RV113L443125/150-015 </t>
    </r>
    <r>
      <rPr>
        <sz val="11"/>
        <color theme="1"/>
        <rFont val="Calibri"/>
        <family val="2"/>
      </rPr>
      <t>(Materiál: litina, Připojení: příruba, PN25, DN15, Maximální teplota 150°C, Kvs: 4m</t>
    </r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>/hod)</t>
    </r>
  </si>
  <si>
    <r>
      <t xml:space="preserve">Dvoucestný regulační ventil </t>
    </r>
    <r>
      <rPr>
        <b/>
        <sz val="11"/>
        <color theme="1"/>
        <rFont val="Calibri"/>
        <family val="2"/>
      </rPr>
      <t xml:space="preserve">RV113L443 25/150-020 </t>
    </r>
    <r>
      <rPr>
        <sz val="11"/>
        <color theme="1"/>
        <rFont val="Calibri"/>
        <family val="2"/>
      </rPr>
      <t>(Materiál: litina, Připojení: příruba, PN25, DN20, Maximální teplota 150°C)</t>
    </r>
  </si>
  <si>
    <r>
      <t xml:space="preserve">Servopohon pohon s havarijní funkci </t>
    </r>
    <r>
      <rPr>
        <b/>
        <sz val="11"/>
        <color theme="1"/>
        <rFont val="Calibri"/>
        <family val="2"/>
      </rPr>
      <t>SKB32.51</t>
    </r>
  </si>
  <si>
    <r>
      <t xml:space="preserve">propojovací pružná hadice pro tepelně čerpadlo </t>
    </r>
    <r>
      <rPr>
        <b/>
        <sz val="11"/>
        <color rgb="FF000000"/>
        <rFont val="Calibri"/>
        <family val="2"/>
      </rPr>
      <t xml:space="preserve">IVT Greenline D70 - </t>
    </r>
    <r>
      <rPr>
        <sz val="11"/>
        <color rgb="FF000000"/>
        <rFont val="Calibri"/>
        <family val="2"/>
      </rPr>
      <t>hadice 2", L=935mm,  závit a matice,</t>
    </r>
  </si>
  <si>
    <r>
      <t xml:space="preserve">propojovací pružná hadice pro tepelně čerpadlo </t>
    </r>
    <r>
      <rPr>
        <b/>
        <sz val="11"/>
        <color rgb="FF000000"/>
        <rFont val="Calibri"/>
        <family val="2"/>
      </rPr>
      <t xml:space="preserve">IVT Greenline D70 - </t>
    </r>
    <r>
      <rPr>
        <sz val="11"/>
        <color rgb="FF000000"/>
        <rFont val="Calibri"/>
        <family val="2"/>
      </rPr>
      <t>hadice 2",   L=1 390mm, závit a matice</t>
    </r>
  </si>
  <si>
    <r>
      <t xml:space="preserve">propojovací pružná hadice pro tepelně čerpadlo </t>
    </r>
    <r>
      <rPr>
        <b/>
        <sz val="11"/>
        <color rgb="FF000000"/>
        <rFont val="Calibri"/>
        <family val="2"/>
      </rPr>
      <t>IVT Greenline D70 -</t>
    </r>
    <r>
      <rPr>
        <sz val="11"/>
        <color rgb="FF000000"/>
        <rFont val="Calibri"/>
        <family val="2"/>
      </rPr>
      <t xml:space="preserve"> hadice 6/4", L=935mm, závit a matice</t>
    </r>
  </si>
  <si>
    <r>
      <t xml:space="preserve">propojovací pružná hadice pro tepelně čerpadlo </t>
    </r>
    <r>
      <rPr>
        <b/>
        <sz val="11"/>
        <color rgb="FF000000"/>
        <rFont val="Calibri"/>
        <family val="2"/>
      </rPr>
      <t xml:space="preserve">IVT Greenline D70 - </t>
    </r>
    <r>
      <rPr>
        <sz val="11"/>
        <color rgb="FF000000"/>
        <rFont val="Calibri"/>
        <family val="2"/>
      </rPr>
      <t>hadice 6/4", L=1 335mm, závit a matice</t>
    </r>
  </si>
  <si>
    <r>
      <t xml:space="preserve">manometr P100mm, připojovací závit  M 20x1,5; připojení spodní, rozsah </t>
    </r>
    <r>
      <rPr>
        <b/>
        <sz val="11"/>
        <color theme="1"/>
        <rFont val="Calibri"/>
        <family val="2"/>
      </rPr>
      <t>měření 0-10 kp/cm</t>
    </r>
    <r>
      <rPr>
        <b/>
        <vertAlign val="superscript"/>
        <sz val="11"/>
        <color theme="1"/>
        <rFont val="Calibri"/>
        <family val="2"/>
      </rPr>
      <t xml:space="preserve">2 </t>
    </r>
    <r>
      <rPr>
        <b/>
        <sz val="11"/>
        <color theme="1"/>
        <rFont val="Calibri"/>
        <family val="2"/>
      </rPr>
      <t>(10bar)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</si>
</sst>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6" fillId="0" borderId="0"/>
    <xf numFmtId="0" fontId="2" fillId="0" borderId="0"/>
    <xf numFmtId="0" fontId="1" fillId="0" borderId="0"/>
  </cellStyleXfs>
  <cellXfs count="113">
    <xf numFmtId="0" fontId="0" fillId="0" borderId="0" xfId="0"/>
    <xf numFmtId="0" fontId="5" fillId="0" borderId="0" xfId="0" applyFont="1" applyFill="1" applyAlignment="1" applyProtection="1">
      <alignment vertical="center"/>
    </xf>
    <xf numFmtId="164" fontId="4" fillId="2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left" vertical="center"/>
    </xf>
    <xf numFmtId="164" fontId="5" fillId="0" borderId="0" xfId="0" applyNumberFormat="1" applyFont="1" applyFill="1" applyAlignment="1" applyProtection="1">
      <alignment vertical="center"/>
    </xf>
    <xf numFmtId="0" fontId="4" fillId="0" borderId="0" xfId="0" applyFont="1" applyAlignment="1" applyProtection="1">
      <alignment horizontal="center"/>
    </xf>
    <xf numFmtId="164" fontId="4" fillId="0" borderId="0" xfId="0" applyNumberFormat="1" applyFont="1" applyFill="1" applyAlignment="1" applyProtection="1">
      <alignment vertical="center"/>
    </xf>
    <xf numFmtId="0" fontId="15" fillId="0" borderId="0" xfId="0" applyFont="1" applyAlignment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/>
    </xf>
    <xf numFmtId="165" fontId="4" fillId="0" borderId="1" xfId="0" applyNumberFormat="1" applyFont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right" vertical="center"/>
    </xf>
    <xf numFmtId="164" fontId="9" fillId="0" borderId="0" xfId="0" applyNumberFormat="1" applyFont="1" applyFill="1" applyBorder="1" applyAlignment="1" applyProtection="1">
      <alignment horizontal="right" vertical="center"/>
    </xf>
    <xf numFmtId="165" fontId="4" fillId="0" borderId="4" xfId="0" applyNumberFormat="1" applyFont="1" applyBorder="1" applyAlignment="1" applyProtection="1">
      <alignment horizontal="center" vertical="top"/>
    </xf>
    <xf numFmtId="164" fontId="4" fillId="2" borderId="4" xfId="0" applyNumberFormat="1" applyFont="1" applyFill="1" applyBorder="1" applyAlignment="1" applyProtection="1">
      <alignment horizontal="right" vertical="center"/>
      <protection locked="0"/>
    </xf>
    <xf numFmtId="165" fontId="4" fillId="0" borderId="3" xfId="0" applyNumberFormat="1" applyFont="1" applyBorder="1" applyAlignment="1" applyProtection="1">
      <alignment horizontal="center" vertical="top"/>
    </xf>
    <xf numFmtId="164" fontId="4" fillId="2" borderId="3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165" fontId="4" fillId="3" borderId="1" xfId="0" applyNumberFormat="1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vertical="center" wrapText="1"/>
    </xf>
    <xf numFmtId="2" fontId="4" fillId="0" borderId="8" xfId="0" applyNumberFormat="1" applyFont="1" applyFill="1" applyBorder="1" applyAlignment="1" applyProtection="1">
      <alignment horizontal="right" vertical="center"/>
    </xf>
    <xf numFmtId="165" fontId="4" fillId="3" borderId="4" xfId="0" applyNumberFormat="1" applyFont="1" applyFill="1" applyBorder="1" applyAlignment="1" applyProtection="1">
      <alignment vertical="center" wrapText="1"/>
      <protection locked="0"/>
    </xf>
    <xf numFmtId="164" fontId="3" fillId="0" borderId="14" xfId="0" applyNumberFormat="1" applyFont="1" applyBorder="1" applyAlignment="1">
      <alignment horizontal="right" vertical="center"/>
    </xf>
    <xf numFmtId="2" fontId="4" fillId="0" borderId="7" xfId="0" applyNumberFormat="1" applyFont="1" applyFill="1" applyBorder="1" applyAlignment="1" applyProtection="1">
      <alignment horizontal="right" vertical="center"/>
    </xf>
    <xf numFmtId="164" fontId="3" fillId="0" borderId="15" xfId="0" applyNumberFormat="1" applyFont="1" applyBorder="1" applyAlignment="1">
      <alignment horizontal="right" vertical="center"/>
    </xf>
    <xf numFmtId="2" fontId="4" fillId="0" borderId="9" xfId="0" applyNumberFormat="1" applyFont="1" applyFill="1" applyBorder="1" applyAlignment="1" applyProtection="1">
      <alignment horizontal="right" vertical="center"/>
    </xf>
    <xf numFmtId="0" fontId="4" fillId="3" borderId="3" xfId="0" applyFont="1" applyFill="1" applyBorder="1" applyAlignment="1" applyProtection="1">
      <alignment vertical="center" wrapText="1"/>
    </xf>
    <xf numFmtId="164" fontId="3" fillId="0" borderId="16" xfId="0" applyNumberFormat="1" applyFont="1" applyBorder="1" applyAlignment="1">
      <alignment horizontal="right" vertical="center"/>
    </xf>
    <xf numFmtId="0" fontId="14" fillId="4" borderId="11" xfId="0" applyFont="1" applyFill="1" applyBorder="1" applyAlignment="1" applyProtection="1">
      <alignment horizontal="center" vertical="center" wrapText="1"/>
    </xf>
    <xf numFmtId="0" fontId="13" fillId="4" borderId="12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left" vertical="center" wrapText="1"/>
    </xf>
    <xf numFmtId="164" fontId="11" fillId="4" borderId="12" xfId="0" applyNumberFormat="1" applyFont="1" applyFill="1" applyBorder="1" applyAlignment="1">
      <alignment horizontal="center" vertical="center" wrapText="1"/>
    </xf>
    <xf numFmtId="164" fontId="8" fillId="4" borderId="12" xfId="0" applyNumberFormat="1" applyFont="1" applyFill="1" applyBorder="1" applyAlignment="1" applyProtection="1">
      <alignment horizontal="center" vertical="center" wrapText="1"/>
    </xf>
    <xf numFmtId="164" fontId="7" fillId="4" borderId="13" xfId="0" applyNumberFormat="1" applyFont="1" applyFill="1" applyBorder="1" applyAlignment="1" applyProtection="1">
      <alignment horizontal="center" vertical="center" wrapText="1"/>
    </xf>
    <xf numFmtId="0" fontId="17" fillId="4" borderId="12" xfId="1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left" vertical="center"/>
    </xf>
    <xf numFmtId="0" fontId="9" fillId="0" borderId="2" xfId="0" applyFont="1" applyFill="1" applyBorder="1" applyAlignment="1" applyProtection="1">
      <alignment horizontal="right" vertical="center"/>
    </xf>
    <xf numFmtId="164" fontId="9" fillId="0" borderId="2" xfId="0" applyNumberFormat="1" applyFont="1" applyFill="1" applyBorder="1" applyAlignment="1" applyProtection="1">
      <alignment horizontal="right" vertical="center"/>
    </xf>
    <xf numFmtId="0" fontId="5" fillId="0" borderId="5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horizontal="left" vertical="center"/>
    </xf>
    <xf numFmtId="0" fontId="9" fillId="0" borderId="6" xfId="0" applyFont="1" applyFill="1" applyBorder="1" applyAlignment="1" applyProtection="1">
      <alignment horizontal="right" vertical="center"/>
    </xf>
    <xf numFmtId="0" fontId="8" fillId="0" borderId="6" xfId="0" applyFont="1" applyFill="1" applyBorder="1" applyAlignment="1" applyProtection="1">
      <alignment horizontal="right" vertical="center"/>
    </xf>
    <xf numFmtId="0" fontId="8" fillId="0" borderId="17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3" fillId="4" borderId="12" xfId="0" applyFont="1" applyFill="1" applyBorder="1" applyAlignment="1" applyProtection="1">
      <alignment vertical="center" wrapText="1"/>
    </xf>
    <xf numFmtId="0" fontId="5" fillId="0" borderId="6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horizontal="center"/>
    </xf>
    <xf numFmtId="0" fontId="12" fillId="0" borderId="0" xfId="0" applyFont="1" applyBorder="1" applyAlignment="1" applyProtection="1">
      <alignment horizontal="center" vertical="center"/>
    </xf>
    <xf numFmtId="164" fontId="9" fillId="0" borderId="12" xfId="0" applyNumberFormat="1" applyFont="1" applyFill="1" applyBorder="1" applyAlignment="1" applyProtection="1">
      <alignment horizontal="right" vertical="center"/>
    </xf>
    <xf numFmtId="164" fontId="8" fillId="0" borderId="12" xfId="0" applyNumberFormat="1" applyFont="1" applyFill="1" applyBorder="1" applyAlignment="1" applyProtection="1">
      <alignment horizontal="right" vertical="center"/>
    </xf>
    <xf numFmtId="164" fontId="8" fillId="0" borderId="13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164" fontId="9" fillId="0" borderId="17" xfId="0" applyNumberFormat="1" applyFont="1" applyFill="1" applyBorder="1" applyAlignment="1" applyProtection="1">
      <alignment horizontal="right" vertical="center"/>
    </xf>
    <xf numFmtId="164" fontId="9" fillId="0" borderId="13" xfId="0" applyNumberFormat="1" applyFont="1" applyFill="1" applyBorder="1" applyAlignment="1" applyProtection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10" xfId="0" applyFont="1" applyBorder="1" applyAlignment="1" applyProtection="1">
      <alignment horizontal="center" vertical="center"/>
    </xf>
    <xf numFmtId="0" fontId="0" fillId="0" borderId="10" xfId="0" applyBorder="1" applyAlignment="1">
      <alignment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4" fontId="19" fillId="0" borderId="4" xfId="0" applyNumberFormat="1" applyFont="1" applyFill="1" applyBorder="1"/>
    <xf numFmtId="4" fontId="20" fillId="0" borderId="4" xfId="0" applyNumberFormat="1" applyFont="1" applyBorder="1"/>
    <xf numFmtId="4" fontId="19" fillId="0" borderId="1" xfId="0" applyNumberFormat="1" applyFont="1" applyFill="1" applyBorder="1"/>
    <xf numFmtId="4" fontId="20" fillId="0" borderId="1" xfId="0" applyNumberFormat="1" applyFont="1" applyBorder="1"/>
    <xf numFmtId="0" fontId="19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0" fillId="0" borderId="3" xfId="0" applyBorder="1"/>
    <xf numFmtId="4" fontId="19" fillId="0" borderId="3" xfId="0" applyNumberFormat="1" applyFont="1" applyBorder="1"/>
    <xf numFmtId="4" fontId="20" fillId="0" borderId="3" xfId="0" applyNumberFormat="1" applyFont="1" applyBorder="1"/>
    <xf numFmtId="2" fontId="21" fillId="0" borderId="8" xfId="0" applyNumberFormat="1" applyFont="1" applyFill="1" applyBorder="1" applyAlignment="1" applyProtection="1">
      <alignment horizontal="right" vertical="center"/>
    </xf>
    <xf numFmtId="165" fontId="21" fillId="0" borderId="4" xfId="0" applyNumberFormat="1" applyFont="1" applyFill="1" applyBorder="1" applyAlignment="1" applyProtection="1">
      <alignment horizontal="center" vertical="center" wrapText="1"/>
      <protection locked="0"/>
    </xf>
    <xf numFmtId="165" fontId="21" fillId="0" borderId="4" xfId="0" applyNumberFormat="1" applyFont="1" applyBorder="1" applyAlignment="1" applyProtection="1">
      <alignment horizontal="center" vertical="top"/>
    </xf>
    <xf numFmtId="164" fontId="21" fillId="2" borderId="4" xfId="0" applyNumberFormat="1" applyFont="1" applyFill="1" applyBorder="1" applyAlignment="1" applyProtection="1">
      <alignment horizontal="right" vertical="center"/>
      <protection locked="0"/>
    </xf>
    <xf numFmtId="164" fontId="22" fillId="0" borderId="14" xfId="0" applyNumberFormat="1" applyFont="1" applyBorder="1" applyAlignment="1">
      <alignment horizontal="right" vertical="center"/>
    </xf>
    <xf numFmtId="2" fontId="21" fillId="0" borderId="7" xfId="0" applyNumberFormat="1" applyFont="1" applyFill="1" applyBorder="1" applyAlignment="1" applyProtection="1">
      <alignment horizontal="right" vertical="center"/>
    </xf>
    <xf numFmtId="165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1" fillId="0" borderId="1" xfId="0" applyNumberFormat="1" applyFont="1" applyBorder="1" applyAlignment="1" applyProtection="1">
      <alignment horizontal="center" vertical="top"/>
    </xf>
    <xf numFmtId="164" fontId="21" fillId="2" borderId="1" xfId="0" applyNumberFormat="1" applyFont="1" applyFill="1" applyBorder="1" applyAlignment="1" applyProtection="1">
      <alignment horizontal="right" vertical="center"/>
      <protection locked="0"/>
    </xf>
    <xf numFmtId="164" fontId="22" fillId="0" borderId="15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/>
    <xf numFmtId="2" fontId="21" fillId="0" borderId="9" xfId="0" applyNumberFormat="1" applyFont="1" applyFill="1" applyBorder="1" applyAlignment="1" applyProtection="1">
      <alignment horizontal="right" vertical="center"/>
    </xf>
    <xf numFmtId="0" fontId="22" fillId="0" borderId="3" xfId="0" applyFont="1" applyBorder="1" applyAlignment="1"/>
    <xf numFmtId="165" fontId="21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21" fillId="0" borderId="3" xfId="0" applyNumberFormat="1" applyFont="1" applyBorder="1" applyAlignment="1" applyProtection="1">
      <alignment horizontal="center" vertical="top"/>
    </xf>
    <xf numFmtId="164" fontId="21" fillId="2" borderId="3" xfId="0" applyNumberFormat="1" applyFont="1" applyFill="1" applyBorder="1" applyAlignment="1" applyProtection="1">
      <alignment horizontal="right" vertical="center"/>
      <protection locked="0"/>
    </xf>
    <xf numFmtId="164" fontId="22" fillId="0" borderId="16" xfId="0" applyNumberFormat="1" applyFont="1" applyBorder="1" applyAlignment="1">
      <alignment horizontal="right" vertical="center"/>
    </xf>
    <xf numFmtId="0" fontId="22" fillId="0" borderId="4" xfId="0" applyFont="1" applyFill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4" xfId="0" applyFont="1" applyBorder="1" applyAlignment="1">
      <alignment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wrapText="1"/>
    </xf>
    <xf numFmtId="0" fontId="22" fillId="0" borderId="1" xfId="0" applyFont="1" applyFill="1" applyBorder="1" applyAlignment="1">
      <alignment wrapText="1"/>
    </xf>
    <xf numFmtId="0" fontId="22" fillId="0" borderId="3" xfId="0" applyFont="1" applyFill="1" applyBorder="1" applyAlignment="1">
      <alignment horizontal="center"/>
    </xf>
    <xf numFmtId="0" fontId="3" fillId="0" borderId="15" xfId="0" applyNumberFormat="1" applyFont="1" applyBorder="1" applyAlignment="1">
      <alignment horizontal="right" vertical="center"/>
    </xf>
  </cellXfs>
  <cellStyles count="4">
    <cellStyle name="Normální" xfId="0" builtinId="0"/>
    <cellStyle name="Normální 2" xfId="2" xr:uid="{F6045F9F-AE27-4247-B5EE-0E62BB948033}"/>
    <cellStyle name="Normální 3" xfId="1" xr:uid="{98C24061-B8CF-4A8A-9773-23663B72916B}"/>
    <cellStyle name="Normální 9" xfId="3" xr:uid="{FD403746-D8CC-400A-B958-143CF02F424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82"/>
  <sheetViews>
    <sheetView tabSelected="1" topLeftCell="A16" zoomScale="70" zoomScaleNormal="70" workbookViewId="0"/>
  </sheetViews>
  <sheetFormatPr defaultColWidth="9.140625" defaultRowHeight="15" x14ac:dyDescent="0.25"/>
  <cols>
    <col min="1" max="1" width="4.5703125" style="4" customWidth="1"/>
    <col min="2" max="2" width="4.42578125" style="1" bestFit="1" customWidth="1"/>
    <col min="3" max="3" width="4.140625" style="5" customWidth="1"/>
    <col min="4" max="4" width="102.140625" style="1" customWidth="1"/>
    <col min="5" max="5" width="0.28515625" style="6" customWidth="1"/>
    <col min="6" max="6" width="32.28515625" style="6" hidden="1" customWidth="1"/>
    <col min="7" max="7" width="18" style="6" customWidth="1"/>
    <col min="8" max="8" width="16.140625" style="6" customWidth="1"/>
    <col min="9" max="16384" width="9.140625" style="1"/>
  </cols>
  <sheetData>
    <row r="2" spans="1:8" s="3" customFormat="1" ht="18.75" x14ac:dyDescent="0.25">
      <c r="A2" s="59" t="s">
        <v>44</v>
      </c>
      <c r="B2" s="59"/>
      <c r="C2" s="59"/>
      <c r="D2" s="59"/>
      <c r="E2" s="59"/>
      <c r="F2" s="59"/>
      <c r="G2" s="59"/>
      <c r="H2" s="59"/>
    </row>
    <row r="3" spans="1:8" s="3" customFormat="1" ht="18.75" x14ac:dyDescent="0.25">
      <c r="A3" s="60" t="s">
        <v>72</v>
      </c>
      <c r="B3" s="59"/>
      <c r="C3" s="59"/>
      <c r="D3" s="59"/>
      <c r="E3" s="59"/>
      <c r="F3" s="59"/>
      <c r="G3" s="59"/>
      <c r="H3" s="59"/>
    </row>
    <row r="4" spans="1:8" s="3" customFormat="1" ht="19.5" thickBot="1" x14ac:dyDescent="0.3">
      <c r="A4" s="21"/>
      <c r="B4" s="49"/>
      <c r="C4" s="21"/>
      <c r="D4" s="21"/>
      <c r="E4" s="21"/>
      <c r="F4" s="21"/>
      <c r="G4" s="21"/>
      <c r="H4" s="21"/>
    </row>
    <row r="5" spans="1:8" s="9" customFormat="1" ht="60" customHeight="1" thickBot="1" x14ac:dyDescent="0.3">
      <c r="A5" s="32" t="s">
        <v>18</v>
      </c>
      <c r="B5" s="50" t="s">
        <v>19</v>
      </c>
      <c r="C5" s="33" t="s">
        <v>20</v>
      </c>
      <c r="D5" s="34" t="s">
        <v>34</v>
      </c>
      <c r="E5" s="35" t="s">
        <v>9</v>
      </c>
      <c r="F5" s="35" t="s">
        <v>10</v>
      </c>
      <c r="G5" s="36" t="s">
        <v>7</v>
      </c>
      <c r="H5" s="37" t="s">
        <v>8</v>
      </c>
    </row>
    <row r="6" spans="1:8" s="9" customFormat="1" ht="15" customHeight="1" x14ac:dyDescent="0.25">
      <c r="A6" s="24" t="s">
        <v>0</v>
      </c>
      <c r="B6" s="68">
        <v>6</v>
      </c>
      <c r="C6" s="68" t="s">
        <v>39</v>
      </c>
      <c r="D6" s="69" t="s">
        <v>49</v>
      </c>
      <c r="E6" s="25"/>
      <c r="F6" s="17"/>
      <c r="G6" s="18" t="s">
        <v>17</v>
      </c>
      <c r="H6" s="26" t="e">
        <f t="shared" ref="H6" si="0">B6*G6</f>
        <v>#VALUE!</v>
      </c>
    </row>
    <row r="7" spans="1:8" s="9" customFormat="1" ht="15.75" x14ac:dyDescent="0.25">
      <c r="A7" s="27" t="s">
        <v>1</v>
      </c>
      <c r="B7" s="70">
        <v>10</v>
      </c>
      <c r="C7" s="70" t="s">
        <v>39</v>
      </c>
      <c r="D7" s="10" t="s">
        <v>50</v>
      </c>
      <c r="E7" s="22"/>
      <c r="F7" s="12"/>
      <c r="G7" s="2" t="s">
        <v>17</v>
      </c>
      <c r="H7" s="28" t="e">
        <f t="shared" ref="H7:H9" si="1">B7*G7</f>
        <v>#VALUE!</v>
      </c>
    </row>
    <row r="8" spans="1:8" s="9" customFormat="1" ht="15" customHeight="1" x14ac:dyDescent="0.25">
      <c r="A8" s="27" t="s">
        <v>2</v>
      </c>
      <c r="B8" s="70">
        <v>2</v>
      </c>
      <c r="C8" s="70" t="s">
        <v>39</v>
      </c>
      <c r="D8" s="11" t="s">
        <v>51</v>
      </c>
      <c r="E8" s="22"/>
      <c r="F8" s="12"/>
      <c r="G8" s="2" t="s">
        <v>17</v>
      </c>
      <c r="H8" s="28" t="e">
        <f t="shared" si="1"/>
        <v>#VALUE!</v>
      </c>
    </row>
    <row r="9" spans="1:8" s="9" customFormat="1" ht="15" customHeight="1" x14ac:dyDescent="0.25">
      <c r="A9" s="27" t="s">
        <v>3</v>
      </c>
      <c r="B9" s="70">
        <v>10</v>
      </c>
      <c r="C9" s="70" t="s">
        <v>39</v>
      </c>
      <c r="D9" s="11" t="s">
        <v>52</v>
      </c>
      <c r="E9" s="22"/>
      <c r="F9" s="12"/>
      <c r="G9" s="2" t="s">
        <v>17</v>
      </c>
      <c r="H9" s="28" t="e">
        <f t="shared" si="1"/>
        <v>#VALUE!</v>
      </c>
    </row>
    <row r="10" spans="1:8" s="9" customFormat="1" ht="15.75" x14ac:dyDescent="0.25">
      <c r="A10" s="27" t="s">
        <v>4</v>
      </c>
      <c r="B10" s="70">
        <v>5</v>
      </c>
      <c r="C10" s="70" t="s">
        <v>39</v>
      </c>
      <c r="D10" s="11" t="s">
        <v>53</v>
      </c>
      <c r="E10" s="22"/>
      <c r="F10" s="12"/>
      <c r="G10" s="2" t="s">
        <v>17</v>
      </c>
      <c r="H10" s="28" t="e">
        <f t="shared" ref="H10:H15" si="2">B10*G10</f>
        <v>#VALUE!</v>
      </c>
    </row>
    <row r="11" spans="1:8" s="9" customFormat="1" ht="15" customHeight="1" x14ac:dyDescent="0.25">
      <c r="A11" s="27" t="s">
        <v>5</v>
      </c>
      <c r="B11" s="70">
        <v>5</v>
      </c>
      <c r="C11" s="70" t="s">
        <v>39</v>
      </c>
      <c r="D11" s="11" t="s">
        <v>54</v>
      </c>
      <c r="E11" s="22"/>
      <c r="F11" s="12"/>
      <c r="G11" s="2" t="s">
        <v>17</v>
      </c>
      <c r="H11" s="28" t="e">
        <f t="shared" si="2"/>
        <v>#VALUE!</v>
      </c>
    </row>
    <row r="12" spans="1:8" x14ac:dyDescent="0.25">
      <c r="A12" s="27" t="s">
        <v>21</v>
      </c>
      <c r="B12" s="70">
        <v>5</v>
      </c>
      <c r="C12" s="70" t="s">
        <v>39</v>
      </c>
      <c r="D12" s="11" t="s">
        <v>55</v>
      </c>
      <c r="E12" s="22"/>
      <c r="F12" s="12"/>
      <c r="G12" s="2" t="s">
        <v>17</v>
      </c>
      <c r="H12" s="28" t="e">
        <f t="shared" si="2"/>
        <v>#VALUE!</v>
      </c>
    </row>
    <row r="13" spans="1:8" x14ac:dyDescent="0.25">
      <c r="A13" s="27" t="s">
        <v>22</v>
      </c>
      <c r="B13" s="70">
        <v>4</v>
      </c>
      <c r="C13" s="70" t="s">
        <v>39</v>
      </c>
      <c r="D13" s="11" t="s">
        <v>40</v>
      </c>
      <c r="E13" s="22"/>
      <c r="F13" s="12"/>
      <c r="G13" s="2" t="s">
        <v>17</v>
      </c>
      <c r="H13" s="28" t="e">
        <f t="shared" si="2"/>
        <v>#VALUE!</v>
      </c>
    </row>
    <row r="14" spans="1:8" x14ac:dyDescent="0.25">
      <c r="A14" s="27" t="s">
        <v>23</v>
      </c>
      <c r="B14" s="70">
        <v>5</v>
      </c>
      <c r="C14" s="70" t="s">
        <v>39</v>
      </c>
      <c r="D14" s="11" t="s">
        <v>56</v>
      </c>
      <c r="E14" s="22"/>
      <c r="F14" s="12"/>
      <c r="G14" s="2" t="s">
        <v>17</v>
      </c>
      <c r="H14" s="28" t="e">
        <f t="shared" si="2"/>
        <v>#VALUE!</v>
      </c>
    </row>
    <row r="15" spans="1:8" x14ac:dyDescent="0.25">
      <c r="A15" s="27" t="s">
        <v>24</v>
      </c>
      <c r="B15" s="70">
        <v>4</v>
      </c>
      <c r="C15" s="70" t="s">
        <v>39</v>
      </c>
      <c r="D15" s="11" t="s">
        <v>57</v>
      </c>
      <c r="E15" s="22"/>
      <c r="F15" s="12"/>
      <c r="G15" s="2" t="s">
        <v>17</v>
      </c>
      <c r="H15" s="28" t="e">
        <f t="shared" si="2"/>
        <v>#VALUE!</v>
      </c>
    </row>
    <row r="16" spans="1:8" x14ac:dyDescent="0.25">
      <c r="A16" s="27" t="s">
        <v>25</v>
      </c>
      <c r="B16" s="70">
        <v>2</v>
      </c>
      <c r="C16" s="70" t="s">
        <v>39</v>
      </c>
      <c r="D16" s="71" t="s">
        <v>58</v>
      </c>
      <c r="E16" s="22"/>
      <c r="F16" s="12"/>
      <c r="G16" s="2" t="s">
        <v>17</v>
      </c>
      <c r="H16" s="28" t="e">
        <f t="shared" ref="H16:H25" si="3">B16*G16</f>
        <v>#VALUE!</v>
      </c>
    </row>
    <row r="17" spans="1:8" x14ac:dyDescent="0.25">
      <c r="A17" s="27" t="s">
        <v>26</v>
      </c>
      <c r="B17" s="70">
        <v>10</v>
      </c>
      <c r="C17" s="70" t="s">
        <v>39</v>
      </c>
      <c r="D17" s="11" t="s">
        <v>59</v>
      </c>
      <c r="E17" s="22"/>
      <c r="F17" s="12"/>
      <c r="G17" s="2" t="s">
        <v>17</v>
      </c>
      <c r="H17" s="28" t="e">
        <f t="shared" si="3"/>
        <v>#VALUE!</v>
      </c>
    </row>
    <row r="18" spans="1:8" x14ac:dyDescent="0.25">
      <c r="A18" s="27" t="s">
        <v>27</v>
      </c>
      <c r="B18" s="70">
        <v>10</v>
      </c>
      <c r="C18" s="70" t="s">
        <v>39</v>
      </c>
      <c r="D18" s="11" t="s">
        <v>60</v>
      </c>
      <c r="E18" s="22"/>
      <c r="F18" s="12"/>
      <c r="G18" s="2" t="s">
        <v>17</v>
      </c>
      <c r="H18" s="28" t="e">
        <f t="shared" si="3"/>
        <v>#VALUE!</v>
      </c>
    </row>
    <row r="19" spans="1:8" x14ac:dyDescent="0.25">
      <c r="A19" s="27" t="s">
        <v>28</v>
      </c>
      <c r="B19" s="70">
        <v>10</v>
      </c>
      <c r="C19" s="70" t="s">
        <v>39</v>
      </c>
      <c r="D19" s="11" t="s">
        <v>61</v>
      </c>
      <c r="E19" s="22"/>
      <c r="F19" s="12"/>
      <c r="G19" s="2" t="s">
        <v>17</v>
      </c>
      <c r="H19" s="28" t="e">
        <f t="shared" si="3"/>
        <v>#VALUE!</v>
      </c>
    </row>
    <row r="20" spans="1:8" x14ac:dyDescent="0.25">
      <c r="A20" s="27" t="s">
        <v>29</v>
      </c>
      <c r="B20" s="70">
        <v>10</v>
      </c>
      <c r="C20" s="70" t="s">
        <v>39</v>
      </c>
      <c r="D20" s="71" t="s">
        <v>62</v>
      </c>
      <c r="E20" s="22"/>
      <c r="F20" s="12"/>
      <c r="G20" s="2" t="s">
        <v>17</v>
      </c>
      <c r="H20" s="28" t="e">
        <f t="shared" ref="H20:H21" si="4">B20*G20</f>
        <v>#VALUE!</v>
      </c>
    </row>
    <row r="21" spans="1:8" x14ac:dyDescent="0.25">
      <c r="A21" s="27" t="s">
        <v>30</v>
      </c>
      <c r="B21" s="70">
        <v>10</v>
      </c>
      <c r="C21" s="70" t="s">
        <v>39</v>
      </c>
      <c r="D21" s="11" t="s">
        <v>63</v>
      </c>
      <c r="E21" s="22"/>
      <c r="F21" s="12"/>
      <c r="G21" s="2" t="s">
        <v>17</v>
      </c>
      <c r="H21" s="28" t="e">
        <f t="shared" si="4"/>
        <v>#VALUE!</v>
      </c>
    </row>
    <row r="22" spans="1:8" x14ac:dyDescent="0.25">
      <c r="A22" s="27" t="s">
        <v>31</v>
      </c>
      <c r="B22" s="70">
        <v>10</v>
      </c>
      <c r="C22" s="70" t="s">
        <v>39</v>
      </c>
      <c r="D22" s="11" t="s">
        <v>64</v>
      </c>
      <c r="E22" s="23"/>
      <c r="F22" s="12"/>
      <c r="G22" s="2" t="s">
        <v>17</v>
      </c>
      <c r="H22" s="28" t="e">
        <f t="shared" si="3"/>
        <v>#VALUE!</v>
      </c>
    </row>
    <row r="23" spans="1:8" x14ac:dyDescent="0.25">
      <c r="A23" s="27" t="s">
        <v>32</v>
      </c>
      <c r="B23" s="70">
        <v>10</v>
      </c>
      <c r="C23" s="70" t="s">
        <v>39</v>
      </c>
      <c r="D23" s="71" t="s">
        <v>65</v>
      </c>
      <c r="E23" s="23"/>
      <c r="F23" s="12"/>
      <c r="G23" s="2" t="s">
        <v>17</v>
      </c>
      <c r="H23" s="28" t="e">
        <f t="shared" si="3"/>
        <v>#VALUE!</v>
      </c>
    </row>
    <row r="24" spans="1:8" x14ac:dyDescent="0.25">
      <c r="A24" s="27" t="s">
        <v>36</v>
      </c>
      <c r="B24" s="70">
        <v>15</v>
      </c>
      <c r="C24" s="70" t="s">
        <v>39</v>
      </c>
      <c r="D24" s="71" t="s">
        <v>66</v>
      </c>
      <c r="E24" s="23"/>
      <c r="F24" s="12"/>
      <c r="G24" s="2" t="s">
        <v>17</v>
      </c>
      <c r="H24" s="28" t="e">
        <f t="shared" si="3"/>
        <v>#VALUE!</v>
      </c>
    </row>
    <row r="25" spans="1:8" ht="15.75" thickBot="1" x14ac:dyDescent="0.3">
      <c r="A25" s="29" t="s">
        <v>37</v>
      </c>
      <c r="B25" s="70">
        <v>2</v>
      </c>
      <c r="C25" s="70" t="s">
        <v>39</v>
      </c>
      <c r="D25" s="71" t="s">
        <v>67</v>
      </c>
      <c r="E25" s="30"/>
      <c r="F25" s="19"/>
      <c r="G25" s="20" t="s">
        <v>17</v>
      </c>
      <c r="H25" s="31" t="e">
        <f t="shared" si="3"/>
        <v>#VALUE!</v>
      </c>
    </row>
    <row r="26" spans="1:8" ht="19.5" thickBot="1" x14ac:dyDescent="0.3">
      <c r="A26" s="44"/>
      <c r="B26" s="51"/>
      <c r="C26" s="45"/>
      <c r="D26" s="48" t="s">
        <v>42</v>
      </c>
      <c r="E26" s="56">
        <f>SUM(F6:F25)</f>
        <v>0</v>
      </c>
      <c r="F26" s="56"/>
      <c r="G26" s="57" t="e">
        <f>SUM(H6:H25)</f>
        <v>#VALUE!</v>
      </c>
      <c r="H26" s="58"/>
    </row>
    <row r="27" spans="1:8" ht="19.5" thickBot="1" x14ac:dyDescent="0.3">
      <c r="A27" s="13"/>
      <c r="B27" s="52"/>
      <c r="C27" s="14"/>
      <c r="D27" s="15"/>
      <c r="E27" s="16"/>
      <c r="F27" s="16"/>
      <c r="G27" s="16"/>
      <c r="H27" s="16"/>
    </row>
    <row r="28" spans="1:8" s="9" customFormat="1" ht="60" customHeight="1" thickBot="1" x14ac:dyDescent="0.3">
      <c r="A28" s="32" t="s">
        <v>18</v>
      </c>
      <c r="B28" s="50" t="s">
        <v>19</v>
      </c>
      <c r="C28" s="33" t="s">
        <v>20</v>
      </c>
      <c r="D28" s="38" t="s">
        <v>35</v>
      </c>
      <c r="E28" s="35" t="s">
        <v>9</v>
      </c>
      <c r="F28" s="35" t="s">
        <v>10</v>
      </c>
      <c r="G28" s="36" t="s">
        <v>7</v>
      </c>
      <c r="H28" s="37" t="s">
        <v>8</v>
      </c>
    </row>
    <row r="29" spans="1:8" s="9" customFormat="1" ht="15" customHeight="1" x14ac:dyDescent="0.25">
      <c r="A29" s="84" t="s">
        <v>0</v>
      </c>
      <c r="B29" s="102">
        <v>1</v>
      </c>
      <c r="C29" s="103" t="s">
        <v>39</v>
      </c>
      <c r="D29" s="104" t="s">
        <v>76</v>
      </c>
      <c r="E29" s="85"/>
      <c r="F29" s="86"/>
      <c r="G29" s="87" t="s">
        <v>17</v>
      </c>
      <c r="H29" s="88" t="e">
        <f t="shared" ref="H29:H39" si="5">B29*G29</f>
        <v>#VALUE!</v>
      </c>
    </row>
    <row r="30" spans="1:8" s="9" customFormat="1" ht="15.75" x14ac:dyDescent="0.25">
      <c r="A30" s="89" t="s">
        <v>1</v>
      </c>
      <c r="B30" s="105">
        <v>1</v>
      </c>
      <c r="C30" s="106" t="s">
        <v>39</v>
      </c>
      <c r="D30" s="94" t="s">
        <v>77</v>
      </c>
      <c r="E30" s="90"/>
      <c r="F30" s="91"/>
      <c r="G30" s="92" t="s">
        <v>17</v>
      </c>
      <c r="H30" s="93" t="e">
        <f t="shared" si="5"/>
        <v>#VALUE!</v>
      </c>
    </row>
    <row r="31" spans="1:8" s="9" customFormat="1" ht="15" customHeight="1" x14ac:dyDescent="0.25">
      <c r="A31" s="89" t="s">
        <v>2</v>
      </c>
      <c r="B31" s="107">
        <v>1</v>
      </c>
      <c r="C31" s="108" t="s">
        <v>39</v>
      </c>
      <c r="D31" s="109" t="s">
        <v>78</v>
      </c>
      <c r="E31" s="90"/>
      <c r="F31" s="91"/>
      <c r="G31" s="92" t="s">
        <v>17</v>
      </c>
      <c r="H31" s="93" t="e">
        <f t="shared" si="5"/>
        <v>#VALUE!</v>
      </c>
    </row>
    <row r="32" spans="1:8" s="9" customFormat="1" ht="15" customHeight="1" x14ac:dyDescent="0.25">
      <c r="A32" s="89" t="s">
        <v>3</v>
      </c>
      <c r="B32" s="107">
        <v>1</v>
      </c>
      <c r="C32" s="108" t="s">
        <v>39</v>
      </c>
      <c r="D32" s="109" t="s">
        <v>79</v>
      </c>
      <c r="E32" s="90"/>
      <c r="F32" s="91"/>
      <c r="G32" s="92" t="s">
        <v>17</v>
      </c>
      <c r="H32" s="93" t="e">
        <f t="shared" si="5"/>
        <v>#VALUE!</v>
      </c>
    </row>
    <row r="33" spans="1:8" s="9" customFormat="1" ht="15.75" x14ac:dyDescent="0.25">
      <c r="A33" s="89" t="s">
        <v>4</v>
      </c>
      <c r="B33" s="107">
        <v>4</v>
      </c>
      <c r="C33" s="108" t="s">
        <v>68</v>
      </c>
      <c r="D33" s="110" t="s">
        <v>69</v>
      </c>
      <c r="E33" s="90"/>
      <c r="F33" s="91"/>
      <c r="G33" s="92" t="s">
        <v>17</v>
      </c>
      <c r="H33" s="93" t="e">
        <f t="shared" si="5"/>
        <v>#VALUE!</v>
      </c>
    </row>
    <row r="34" spans="1:8" s="9" customFormat="1" ht="15" customHeight="1" x14ac:dyDescent="0.25">
      <c r="A34" s="89" t="s">
        <v>5</v>
      </c>
      <c r="B34" s="107">
        <v>4</v>
      </c>
      <c r="C34" s="107" t="s">
        <v>39</v>
      </c>
      <c r="D34" s="110" t="s">
        <v>70</v>
      </c>
      <c r="E34" s="90"/>
      <c r="F34" s="91"/>
      <c r="G34" s="92" t="s">
        <v>17</v>
      </c>
      <c r="H34" s="93" t="e">
        <f t="shared" si="5"/>
        <v>#VALUE!</v>
      </c>
    </row>
    <row r="35" spans="1:8" ht="17.25" x14ac:dyDescent="0.25">
      <c r="A35" s="89" t="s">
        <v>21</v>
      </c>
      <c r="B35" s="105">
        <v>1</v>
      </c>
      <c r="C35" s="105" t="s">
        <v>39</v>
      </c>
      <c r="D35" s="110" t="s">
        <v>80</v>
      </c>
      <c r="E35" s="90"/>
      <c r="F35" s="91"/>
      <c r="G35" s="92" t="s">
        <v>17</v>
      </c>
      <c r="H35" s="93" t="e">
        <f t="shared" si="5"/>
        <v>#VALUE!</v>
      </c>
    </row>
    <row r="36" spans="1:8" ht="32.25" x14ac:dyDescent="0.25">
      <c r="A36" s="89" t="s">
        <v>22</v>
      </c>
      <c r="B36" s="105">
        <v>1</v>
      </c>
      <c r="C36" s="105" t="s">
        <v>39</v>
      </c>
      <c r="D36" s="94" t="s">
        <v>73</v>
      </c>
      <c r="E36" s="90"/>
      <c r="F36" s="91"/>
      <c r="G36" s="92" t="s">
        <v>17</v>
      </c>
      <c r="H36" s="93" t="e">
        <f t="shared" si="5"/>
        <v>#VALUE!</v>
      </c>
    </row>
    <row r="37" spans="1:8" ht="30" x14ac:dyDescent="0.25">
      <c r="A37" s="89" t="s">
        <v>23</v>
      </c>
      <c r="B37" s="105">
        <v>1</v>
      </c>
      <c r="C37" s="105" t="s">
        <v>39</v>
      </c>
      <c r="D37" s="94" t="s">
        <v>74</v>
      </c>
      <c r="E37" s="90"/>
      <c r="F37" s="91"/>
      <c r="G37" s="92" t="s">
        <v>17</v>
      </c>
      <c r="H37" s="93" t="e">
        <f t="shared" si="5"/>
        <v>#VALUE!</v>
      </c>
    </row>
    <row r="38" spans="1:8" x14ac:dyDescent="0.25">
      <c r="A38" s="89" t="s">
        <v>24</v>
      </c>
      <c r="B38" s="107">
        <v>1</v>
      </c>
      <c r="C38" s="107" t="s">
        <v>39</v>
      </c>
      <c r="D38" s="95" t="s">
        <v>75</v>
      </c>
      <c r="E38" s="90"/>
      <c r="F38" s="91"/>
      <c r="G38" s="92" t="s">
        <v>17</v>
      </c>
      <c r="H38" s="93" t="e">
        <f t="shared" si="5"/>
        <v>#VALUE!</v>
      </c>
    </row>
    <row r="39" spans="1:8" ht="15.75" thickBot="1" x14ac:dyDescent="0.3">
      <c r="A39" s="96" t="s">
        <v>25</v>
      </c>
      <c r="B39" s="111">
        <v>2</v>
      </c>
      <c r="C39" s="111" t="s">
        <v>39</v>
      </c>
      <c r="D39" s="97" t="s">
        <v>71</v>
      </c>
      <c r="E39" s="98"/>
      <c r="F39" s="99"/>
      <c r="G39" s="100" t="s">
        <v>17</v>
      </c>
      <c r="H39" s="101" t="e">
        <f t="shared" si="5"/>
        <v>#VALUE!</v>
      </c>
    </row>
    <row r="40" spans="1:8" ht="19.5" thickBot="1" x14ac:dyDescent="0.3">
      <c r="A40" s="44"/>
      <c r="B40" s="51"/>
      <c r="C40" s="45"/>
      <c r="D40" s="48" t="s">
        <v>43</v>
      </c>
      <c r="E40" s="56">
        <f>SUM(F29:F39)</f>
        <v>0</v>
      </c>
      <c r="F40" s="56"/>
      <c r="G40" s="57" t="e">
        <f>SUM(H29:H39)</f>
        <v>#VALUE!</v>
      </c>
      <c r="H40" s="58"/>
    </row>
    <row r="41" spans="1:8" ht="19.5" thickBot="1" x14ac:dyDescent="0.3">
      <c r="A41" s="13"/>
      <c r="B41" s="52"/>
      <c r="C41" s="14"/>
      <c r="D41" s="15"/>
      <c r="E41" s="16"/>
      <c r="F41" s="16"/>
      <c r="G41" s="16"/>
      <c r="H41" s="16"/>
    </row>
    <row r="42" spans="1:8" s="9" customFormat="1" ht="60" customHeight="1" thickBot="1" x14ac:dyDescent="0.3">
      <c r="A42" s="32" t="s">
        <v>18</v>
      </c>
      <c r="B42" s="50" t="s">
        <v>19</v>
      </c>
      <c r="C42" s="33" t="s">
        <v>20</v>
      </c>
      <c r="D42" s="39" t="s">
        <v>38</v>
      </c>
      <c r="E42" s="35" t="s">
        <v>9</v>
      </c>
      <c r="F42" s="35" t="s">
        <v>10</v>
      </c>
      <c r="G42" s="36" t="s">
        <v>7</v>
      </c>
      <c r="H42" s="37" t="s">
        <v>8</v>
      </c>
    </row>
    <row r="43" spans="1:8" s="9" customFormat="1" ht="15" customHeight="1" x14ac:dyDescent="0.25">
      <c r="A43" s="24" t="s">
        <v>0</v>
      </c>
      <c r="B43" s="72">
        <v>3</v>
      </c>
      <c r="C43" s="73" t="s">
        <v>39</v>
      </c>
      <c r="D43" s="74" t="s">
        <v>45</v>
      </c>
      <c r="E43" s="75"/>
      <c r="F43" s="76"/>
      <c r="G43" s="18" t="s">
        <v>17</v>
      </c>
      <c r="H43" s="26" t="e">
        <f t="shared" ref="H43:H46" si="6">B43*G43</f>
        <v>#VALUE!</v>
      </c>
    </row>
    <row r="44" spans="1:8" s="9" customFormat="1" ht="15" customHeight="1" x14ac:dyDescent="0.25">
      <c r="A44" s="27" t="s">
        <v>1</v>
      </c>
      <c r="B44" s="66">
        <v>4</v>
      </c>
      <c r="C44" s="65" t="s">
        <v>39</v>
      </c>
      <c r="D44" s="67" t="s">
        <v>46</v>
      </c>
      <c r="E44" s="77"/>
      <c r="F44" s="78"/>
      <c r="G44" s="2" t="s">
        <v>17</v>
      </c>
      <c r="H44" s="112" t="e">
        <f>B44*G44</f>
        <v>#VALUE!</v>
      </c>
    </row>
    <row r="45" spans="1:8" s="9" customFormat="1" ht="15" customHeight="1" x14ac:dyDescent="0.25">
      <c r="A45" s="27" t="s">
        <v>2</v>
      </c>
      <c r="B45" s="66">
        <v>30</v>
      </c>
      <c r="C45" s="65" t="s">
        <v>39</v>
      </c>
      <c r="D45" s="67" t="s">
        <v>47</v>
      </c>
      <c r="E45" s="77"/>
      <c r="F45" s="78"/>
      <c r="G45" s="2" t="s">
        <v>17</v>
      </c>
      <c r="H45" s="112" t="e">
        <f>B45*G45</f>
        <v>#VALUE!</v>
      </c>
    </row>
    <row r="46" spans="1:8" s="9" customFormat="1" ht="16.5" thickBot="1" x14ac:dyDescent="0.3">
      <c r="A46" s="29" t="s">
        <v>3</v>
      </c>
      <c r="B46" s="79">
        <v>3</v>
      </c>
      <c r="C46" s="80" t="s">
        <v>39</v>
      </c>
      <c r="D46" s="81" t="s">
        <v>48</v>
      </c>
      <c r="E46" s="82"/>
      <c r="F46" s="83"/>
      <c r="G46" s="20" t="s">
        <v>17</v>
      </c>
      <c r="H46" s="31" t="e">
        <f t="shared" si="6"/>
        <v>#VALUE!</v>
      </c>
    </row>
    <row r="47" spans="1:8" ht="19.5" thickBot="1" x14ac:dyDescent="0.3">
      <c r="A47" s="44"/>
      <c r="B47" s="51"/>
      <c r="C47" s="45"/>
      <c r="D47" s="47" t="s">
        <v>41</v>
      </c>
      <c r="E47" s="63">
        <f>SUM(F43:F46)</f>
        <v>0</v>
      </c>
      <c r="F47" s="56"/>
      <c r="G47" s="57" t="e">
        <f>SUM(H43:H46)</f>
        <v>#VALUE!</v>
      </c>
      <c r="H47" s="58"/>
    </row>
    <row r="48" spans="1:8" ht="19.5" thickBot="1" x14ac:dyDescent="0.3">
      <c r="A48" s="44"/>
      <c r="B48" s="51"/>
      <c r="C48" s="45"/>
      <c r="D48" s="46" t="s">
        <v>11</v>
      </c>
      <c r="E48" s="63"/>
      <c r="F48" s="56"/>
      <c r="G48" s="56" t="e">
        <f>G26+G40+G47</f>
        <v>#VALUE!</v>
      </c>
      <c r="H48" s="64"/>
    </row>
    <row r="49" spans="1:8" ht="18.75" x14ac:dyDescent="0.25">
      <c r="A49" s="40"/>
      <c r="B49" s="53"/>
      <c r="C49" s="41"/>
      <c r="D49" s="42"/>
      <c r="E49" s="43"/>
      <c r="F49" s="43"/>
      <c r="G49" s="43"/>
      <c r="H49" s="43"/>
    </row>
    <row r="50" spans="1:8" x14ac:dyDescent="0.25">
      <c r="A50" s="62" t="s">
        <v>33</v>
      </c>
      <c r="B50" s="62"/>
      <c r="C50" s="62"/>
      <c r="D50" s="62"/>
      <c r="E50" s="62"/>
      <c r="F50" s="62"/>
      <c r="G50" s="62"/>
      <c r="H50" s="62"/>
    </row>
    <row r="51" spans="1:8" x14ac:dyDescent="0.25">
      <c r="A51" s="5"/>
    </row>
    <row r="52" spans="1:8" x14ac:dyDescent="0.25">
      <c r="A52" s="7" t="s">
        <v>6</v>
      </c>
      <c r="B52" s="61" t="s">
        <v>14</v>
      </c>
      <c r="C52" s="61"/>
      <c r="D52" s="61"/>
      <c r="G52" s="8" t="s">
        <v>13</v>
      </c>
    </row>
    <row r="56" spans="1:8" ht="15" customHeight="1" x14ac:dyDescent="0.25"/>
    <row r="59" spans="1:8" x14ac:dyDescent="0.25">
      <c r="D59" s="55" t="s">
        <v>12</v>
      </c>
      <c r="E59" s="55"/>
      <c r="F59" s="55"/>
      <c r="G59" s="55"/>
      <c r="H59" s="55"/>
    </row>
    <row r="60" spans="1:8" x14ac:dyDescent="0.25">
      <c r="D60" s="54" t="s">
        <v>15</v>
      </c>
      <c r="E60" s="54"/>
      <c r="F60" s="54"/>
      <c r="G60" s="54"/>
      <c r="H60" s="54"/>
    </row>
    <row r="61" spans="1:8" x14ac:dyDescent="0.25">
      <c r="D61" s="54" t="s">
        <v>16</v>
      </c>
      <c r="E61" s="54"/>
      <c r="F61" s="54"/>
      <c r="G61" s="54"/>
      <c r="H61" s="54"/>
    </row>
    <row r="1041382" spans="1:8" x14ac:dyDescent="0.25">
      <c r="A1041382" s="1"/>
      <c r="C1041382" s="1"/>
      <c r="E1041382" s="1"/>
      <c r="F1041382" s="6">
        <f>SUM(F2:F1041381)</f>
        <v>0</v>
      </c>
      <c r="G1041382" s="1"/>
      <c r="H1041382" s="1"/>
    </row>
  </sheetData>
  <sheetProtection selectLockedCells="1"/>
  <mergeCells count="15">
    <mergeCell ref="A2:H2"/>
    <mergeCell ref="A3:H3"/>
    <mergeCell ref="B52:D52"/>
    <mergeCell ref="A50:H50"/>
    <mergeCell ref="E47:F47"/>
    <mergeCell ref="G47:H47"/>
    <mergeCell ref="E40:F40"/>
    <mergeCell ref="E48:F48"/>
    <mergeCell ref="G48:H48"/>
    <mergeCell ref="G40:H40"/>
    <mergeCell ref="D61:H61"/>
    <mergeCell ref="D59:H59"/>
    <mergeCell ref="D60:H60"/>
    <mergeCell ref="E26:F26"/>
    <mergeCell ref="G26:H26"/>
  </mergeCells>
  <phoneticPr fontId="6" type="noConversion"/>
  <printOptions horizontalCentered="1"/>
  <pageMargins left="0.23622047244094491" right="0.23622047244094491" top="0.43307086614173229" bottom="0.43307086614173229" header="0" footer="0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instalatersky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2020-06-26T10:22:56Z</dcterms:modified>
</cp:coreProperties>
</file>