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/>
  <calcPr calcId="162913"/>
</workbook>
</file>

<file path=xl/sharedStrings.xml><?xml version="1.0" encoding="utf-8"?>
<sst xmlns="http://schemas.openxmlformats.org/spreadsheetml/2006/main" count="141" uniqueCount="80">
  <si>
    <t>Poř. čís.</t>
  </si>
  <si>
    <t>Množství</t>
  </si>
  <si>
    <t>1.</t>
  </si>
  <si>
    <t>2.</t>
  </si>
  <si>
    <t>3.</t>
  </si>
  <si>
    <t>4.</t>
  </si>
  <si>
    <t>5.</t>
  </si>
  <si>
    <t>6.</t>
  </si>
  <si>
    <t>V</t>
  </si>
  <si>
    <t>Měrná jednotka</t>
  </si>
  <si>
    <t>Cena za jednotku bez DPH</t>
  </si>
  <si>
    <t>Celkem bez DPH</t>
  </si>
  <si>
    <t>7.</t>
  </si>
  <si>
    <t>8.</t>
  </si>
  <si>
    <t>9.</t>
  </si>
  <si>
    <t>10.</t>
  </si>
  <si>
    <t>Příloha č. 1 - Specifikace předmětu koupě / veřejné zakázky malého rozsahu</t>
  </si>
  <si>
    <t>Předpoklad za jednotku bez DPH</t>
  </si>
  <si>
    <t>Předpoklad celkem bez DPH</t>
  </si>
  <si>
    <t>Mezisoučet za sklad Údržby:</t>
  </si>
  <si>
    <t>Celková nabídková/kupní cena bez DPH:</t>
  </si>
  <si>
    <t>dle této specifikace.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</si>
  <si>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</si>
  <si>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</si>
  <si>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</si>
  <si>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</si>
  <si>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</si>
  <si>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</si>
  <si>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 xml:space="preserve">Dodavatel/prodávající prohlašuje, že všechna nabízená položky splňují všechny výše uvedené parametry </t>
  </si>
  <si>
    <t>Poř čís</t>
  </si>
  <si>
    <t>Mn</t>
  </si>
  <si>
    <t>MJ</t>
  </si>
  <si>
    <r>
      <rPr>
        <b/>
        <u val="single"/>
        <sz val="12"/>
        <color indexed="8"/>
        <rFont val="Calibri"/>
        <family val="2"/>
        <scheme val="minor"/>
      </rPr>
      <t>Předmět dodávky do skladu Energetiky</t>
    </r>
    <r>
      <rPr>
        <b/>
        <sz val="12"/>
        <color indexed="8"/>
        <rFont val="Calibri"/>
        <family val="2"/>
        <scheme val="minor"/>
      </rPr>
      <t>, převezme Uramová Milena, t.č. 597 321 217, místnost B 109 (Sklad elektro), 17.listopadu 15, Ostrava - Poruba</t>
    </r>
  </si>
  <si>
    <t>Mezisoučet za Energetiku:</t>
  </si>
  <si>
    <t>12.</t>
  </si>
  <si>
    <t>13.</t>
  </si>
  <si>
    <t>14.</t>
  </si>
  <si>
    <t>15.</t>
  </si>
  <si>
    <t>16.</t>
  </si>
  <si>
    <t>17.</t>
  </si>
  <si>
    <t>11.</t>
  </si>
  <si>
    <t>18.</t>
  </si>
  <si>
    <t>19.</t>
  </si>
  <si>
    <t>20.</t>
  </si>
  <si>
    <t>21.</t>
  </si>
  <si>
    <t>22.</t>
  </si>
  <si>
    <t>23.</t>
  </si>
  <si>
    <t>24.</t>
  </si>
  <si>
    <t>25.</t>
  </si>
  <si>
    <t>ks</t>
  </si>
  <si>
    <t>panceřové hadičky 1/2" matka - 1/2" závit - 50cm</t>
  </si>
  <si>
    <t>panceřové hadičky 1/2" matka - 1/2" matka - 50cm</t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</si>
  <si>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1/2019</t>
    </r>
  </si>
  <si>
    <r>
      <rPr>
        <b/>
        <u val="single"/>
        <sz val="11"/>
        <color indexed="8"/>
        <rFont val="Calibri"/>
        <family val="2"/>
      </rPr>
      <t>Předmět dodávky do skladu Údržby 976</t>
    </r>
    <r>
      <rPr>
        <b/>
        <sz val="11"/>
        <color indexed="8"/>
        <rFont val="Calibri"/>
        <family val="2"/>
      </rPr>
      <t>, místnost D 009, na ulici 17. listopadu 2172/15, 708 33 Ostrava-Poruba, převezme Renáta Polanská, telefon  597 323 344</t>
    </r>
  </si>
  <si>
    <t>Trubka HT40/1000mm</t>
  </si>
  <si>
    <t>Koleno HT 50/87</t>
  </si>
  <si>
    <t>Zátka HT 63</t>
  </si>
  <si>
    <t>Ventil zahradní 1/2"</t>
  </si>
  <si>
    <t>Třmen DSK 6/4"</t>
  </si>
  <si>
    <t>Zátka vnitřní 1/2"mosaz</t>
  </si>
  <si>
    <t>T-kus 1/2"mosaz</t>
  </si>
  <si>
    <t>Príchytka PPR 20</t>
  </si>
  <si>
    <t>Přechod PPR DG 20x1/2" vnitřní závit</t>
  </si>
  <si>
    <t xml:space="preserve">Splachovačka trubka </t>
  </si>
  <si>
    <t>Připojovací etážka (S) ke splachovači</t>
  </si>
  <si>
    <t>WC MANŽETA VRAP MALÁ</t>
  </si>
  <si>
    <t>Ventil plovákový T2443B</t>
  </si>
  <si>
    <t>Flexi připojení 6/4"x40/50</t>
  </si>
  <si>
    <t>Sifon dřezový ED 00450</t>
  </si>
  <si>
    <t>Hadička pancéřová 1/2"x3/8" m+m 50cm</t>
  </si>
  <si>
    <t>Hadička pancéřová 1/2"x3/8" m+m 60cm</t>
  </si>
  <si>
    <t>Hadička pancéřová 1/2"x3/8" m+m 80cm</t>
  </si>
  <si>
    <t>Splachovač T 2454</t>
  </si>
  <si>
    <t xml:space="preserve">Klozet JIKA zadní odpad </t>
  </si>
  <si>
    <t>Manžeta wc bílá excentrická</t>
  </si>
  <si>
    <t>UZAVÍRACÍ KUŽELKA 3/8" MYJAVA</t>
  </si>
  <si>
    <t>Koleno HT 75/90</t>
  </si>
  <si>
    <t>Koleno HT 75/60</t>
  </si>
  <si>
    <t>Trubka HT 75/1m</t>
  </si>
  <si>
    <t>bimetalový teploměr A46.20.080 0/120oC, /1=60mm, jímka mosaz G1/2B, pouzdro pozink.plech (délka stonku 60mm)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</si>
</sst>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 val="single"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164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3" fillId="4" borderId="4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7" fillId="4" borderId="11" xfId="0" applyFont="1" applyFill="1" applyBorder="1" applyAlignment="1">
      <alignment vertical="center" wrapText="1"/>
    </xf>
    <xf numFmtId="164" fontId="18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164" fontId="4" fillId="0" borderId="14" xfId="0" applyNumberFormat="1" applyFont="1" applyFill="1" applyBorder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164" fontId="16" fillId="0" borderId="14" xfId="0" applyNumberFormat="1" applyFont="1" applyBorder="1" applyAlignment="1">
      <alignment horizontal="right" vertical="center"/>
    </xf>
    <xf numFmtId="164" fontId="16" fillId="0" borderId="16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395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57421875" style="10" customWidth="1"/>
    <col min="2" max="2" width="4.00390625" style="10" customWidth="1"/>
    <col min="3" max="3" width="4.140625" style="11" customWidth="1"/>
    <col min="4" max="4" width="55.28125" style="2" customWidth="1"/>
    <col min="5" max="6" width="12.28125" style="12" hidden="1" customWidth="1"/>
    <col min="7" max="7" width="13.421875" style="12" customWidth="1"/>
    <col min="8" max="8" width="12.7109375" style="12" customWidth="1"/>
    <col min="9" max="16384" width="9.140625" style="2" customWidth="1"/>
  </cols>
  <sheetData>
    <row r="1" spans="1:8" s="8" customFormat="1" ht="18.75">
      <c r="A1" s="49" t="s">
        <v>16</v>
      </c>
      <c r="B1" s="49"/>
      <c r="C1" s="49"/>
      <c r="D1" s="49"/>
      <c r="E1" s="49"/>
      <c r="F1" s="49"/>
      <c r="G1" s="49"/>
      <c r="H1" s="49"/>
    </row>
    <row r="2" spans="1:8" s="8" customFormat="1" ht="19.5" thickBot="1">
      <c r="A2" s="50" t="s">
        <v>52</v>
      </c>
      <c r="B2" s="50"/>
      <c r="C2" s="50"/>
      <c r="D2" s="50"/>
      <c r="E2" s="50"/>
      <c r="F2" s="50"/>
      <c r="G2" s="50"/>
      <c r="H2" s="50"/>
    </row>
    <row r="3" spans="1:8" ht="45" customHeight="1">
      <c r="A3" s="13" t="s">
        <v>0</v>
      </c>
      <c r="B3" s="14" t="s">
        <v>1</v>
      </c>
      <c r="C3" s="14" t="s">
        <v>9</v>
      </c>
      <c r="D3" s="15" t="s">
        <v>53</v>
      </c>
      <c r="E3" s="16" t="s">
        <v>17</v>
      </c>
      <c r="F3" s="17" t="s">
        <v>18</v>
      </c>
      <c r="G3" s="18" t="s">
        <v>10</v>
      </c>
      <c r="H3" s="19" t="s">
        <v>11</v>
      </c>
    </row>
    <row r="4" spans="1:8" ht="15" customHeight="1">
      <c r="A4" s="20" t="s">
        <v>2</v>
      </c>
      <c r="B4" s="3">
        <v>6</v>
      </c>
      <c r="C4" s="4" t="s">
        <v>49</v>
      </c>
      <c r="D4" s="39" t="s">
        <v>54</v>
      </c>
      <c r="E4" s="44">
        <v>17.33</v>
      </c>
      <c r="F4" s="5">
        <f>B4*E4</f>
        <v>103.97999999999999</v>
      </c>
      <c r="G4" s="6" t="s">
        <v>27</v>
      </c>
      <c r="H4" s="7" t="e">
        <f>B4*G4</f>
        <v>#VALUE!</v>
      </c>
    </row>
    <row r="5" spans="1:8" ht="15" customHeight="1">
      <c r="A5" s="20" t="s">
        <v>3</v>
      </c>
      <c r="B5" s="3">
        <v>10</v>
      </c>
      <c r="C5" s="4" t="s">
        <v>49</v>
      </c>
      <c r="D5" s="39" t="s">
        <v>55</v>
      </c>
      <c r="E5" s="44">
        <v>6.15</v>
      </c>
      <c r="F5" s="5">
        <f aca="true" t="shared" si="0" ref="F5:F16">B5*E5</f>
        <v>61.5</v>
      </c>
      <c r="G5" s="6" t="s">
        <v>27</v>
      </c>
      <c r="H5" s="7" t="e">
        <f aca="true" t="shared" si="1" ref="H5:H16">B5*G5</f>
        <v>#VALUE!</v>
      </c>
    </row>
    <row r="6" spans="1:8" ht="15" customHeight="1">
      <c r="A6" s="20" t="s">
        <v>4</v>
      </c>
      <c r="B6" s="3">
        <v>2</v>
      </c>
      <c r="C6" s="4" t="s">
        <v>49</v>
      </c>
      <c r="D6" s="39" t="s">
        <v>56</v>
      </c>
      <c r="E6" s="44">
        <v>8.65</v>
      </c>
      <c r="F6" s="5">
        <f t="shared" si="0"/>
        <v>17.3</v>
      </c>
      <c r="G6" s="6" t="s">
        <v>27</v>
      </c>
      <c r="H6" s="7" t="e">
        <f t="shared" si="1"/>
        <v>#VALUE!</v>
      </c>
    </row>
    <row r="7" spans="1:8" ht="15" customHeight="1">
      <c r="A7" s="20" t="s">
        <v>5</v>
      </c>
      <c r="B7" s="3">
        <v>10</v>
      </c>
      <c r="C7" s="4" t="s">
        <v>49</v>
      </c>
      <c r="D7" s="39" t="s">
        <v>57</v>
      </c>
      <c r="E7" s="44">
        <v>41.3</v>
      </c>
      <c r="F7" s="5">
        <f t="shared" si="0"/>
        <v>413</v>
      </c>
      <c r="G7" s="6" t="s">
        <v>27</v>
      </c>
      <c r="H7" s="7" t="e">
        <f t="shared" si="1"/>
        <v>#VALUE!</v>
      </c>
    </row>
    <row r="8" spans="1:8" ht="15" customHeight="1">
      <c r="A8" s="20" t="s">
        <v>6</v>
      </c>
      <c r="B8" s="3">
        <v>3</v>
      </c>
      <c r="C8" s="4" t="s">
        <v>49</v>
      </c>
      <c r="D8" s="39" t="s">
        <v>58</v>
      </c>
      <c r="E8" s="44">
        <v>207</v>
      </c>
      <c r="F8" s="5">
        <f t="shared" si="0"/>
        <v>621</v>
      </c>
      <c r="G8" s="6" t="s">
        <v>27</v>
      </c>
      <c r="H8" s="7" t="e">
        <f t="shared" si="1"/>
        <v>#VALUE!</v>
      </c>
    </row>
    <row r="9" spans="1:8" ht="15" customHeight="1">
      <c r="A9" s="20" t="s">
        <v>7</v>
      </c>
      <c r="B9" s="3">
        <v>10</v>
      </c>
      <c r="C9" s="4" t="s">
        <v>49</v>
      </c>
      <c r="D9" s="39" t="s">
        <v>59</v>
      </c>
      <c r="E9" s="44">
        <v>6.72</v>
      </c>
      <c r="F9" s="5">
        <f t="shared" si="0"/>
        <v>67.2</v>
      </c>
      <c r="G9" s="6" t="s">
        <v>27</v>
      </c>
      <c r="H9" s="7" t="e">
        <f t="shared" si="1"/>
        <v>#VALUE!</v>
      </c>
    </row>
    <row r="10" spans="1:8" ht="15" customHeight="1">
      <c r="A10" s="20" t="s">
        <v>12</v>
      </c>
      <c r="B10" s="3">
        <v>10</v>
      </c>
      <c r="C10" s="4" t="s">
        <v>49</v>
      </c>
      <c r="D10" s="39" t="s">
        <v>60</v>
      </c>
      <c r="E10" s="44">
        <v>28.3</v>
      </c>
      <c r="F10" s="5">
        <f t="shared" si="0"/>
        <v>283</v>
      </c>
      <c r="G10" s="6" t="s">
        <v>27</v>
      </c>
      <c r="H10" s="7" t="e">
        <f t="shared" si="1"/>
        <v>#VALUE!</v>
      </c>
    </row>
    <row r="11" spans="1:8" ht="15" customHeight="1">
      <c r="A11" s="20" t="s">
        <v>13</v>
      </c>
      <c r="B11" s="3">
        <v>50</v>
      </c>
      <c r="C11" s="4" t="s">
        <v>49</v>
      </c>
      <c r="D11" s="39" t="s">
        <v>61</v>
      </c>
      <c r="E11" s="44">
        <v>2.2</v>
      </c>
      <c r="F11" s="5">
        <f t="shared" si="0"/>
        <v>110.00000000000001</v>
      </c>
      <c r="G11" s="6" t="s">
        <v>27</v>
      </c>
      <c r="H11" s="7" t="e">
        <f t="shared" si="1"/>
        <v>#VALUE!</v>
      </c>
    </row>
    <row r="12" spans="1:8" ht="15" customHeight="1">
      <c r="A12" s="20" t="s">
        <v>14</v>
      </c>
      <c r="B12" s="3">
        <v>10</v>
      </c>
      <c r="C12" s="4" t="s">
        <v>49</v>
      </c>
      <c r="D12" s="39" t="s">
        <v>62</v>
      </c>
      <c r="E12" s="44">
        <v>23.79</v>
      </c>
      <c r="F12" s="5">
        <f t="shared" si="0"/>
        <v>237.89999999999998</v>
      </c>
      <c r="G12" s="6" t="s">
        <v>27</v>
      </c>
      <c r="H12" s="7" t="e">
        <f t="shared" si="1"/>
        <v>#VALUE!</v>
      </c>
    </row>
    <row r="13" spans="1:8" ht="15" customHeight="1">
      <c r="A13" s="20" t="s">
        <v>15</v>
      </c>
      <c r="B13" s="3">
        <v>6</v>
      </c>
      <c r="C13" s="4" t="s">
        <v>49</v>
      </c>
      <c r="D13" s="39" t="s">
        <v>63</v>
      </c>
      <c r="E13" s="44">
        <v>55.03</v>
      </c>
      <c r="F13" s="5">
        <f t="shared" si="0"/>
        <v>330.18</v>
      </c>
      <c r="G13" s="6" t="s">
        <v>27</v>
      </c>
      <c r="H13" s="7" t="e">
        <f t="shared" si="1"/>
        <v>#VALUE!</v>
      </c>
    </row>
    <row r="14" spans="1:8" ht="15" customHeight="1">
      <c r="A14" s="20" t="s">
        <v>40</v>
      </c>
      <c r="B14" s="3">
        <v>4</v>
      </c>
      <c r="C14" s="4" t="s">
        <v>49</v>
      </c>
      <c r="D14" s="39" t="s">
        <v>64</v>
      </c>
      <c r="E14" s="44">
        <v>18.5</v>
      </c>
      <c r="F14" s="5">
        <f t="shared" si="0"/>
        <v>74</v>
      </c>
      <c r="G14" s="6" t="s">
        <v>27</v>
      </c>
      <c r="H14" s="7" t="e">
        <f t="shared" si="1"/>
        <v>#VALUE!</v>
      </c>
    </row>
    <row r="15" spans="1:8" ht="15" customHeight="1">
      <c r="A15" s="20" t="s">
        <v>34</v>
      </c>
      <c r="B15" s="3">
        <v>10</v>
      </c>
      <c r="C15" s="4" t="s">
        <v>49</v>
      </c>
      <c r="D15" s="39" t="s">
        <v>65</v>
      </c>
      <c r="E15" s="44">
        <v>11.18</v>
      </c>
      <c r="F15" s="5">
        <f t="shared" si="0"/>
        <v>111.8</v>
      </c>
      <c r="G15" s="6" t="s">
        <v>27</v>
      </c>
      <c r="H15" s="7" t="e">
        <f t="shared" si="1"/>
        <v>#VALUE!</v>
      </c>
    </row>
    <row r="16" spans="1:8" ht="15" customHeight="1">
      <c r="A16" s="20" t="s">
        <v>35</v>
      </c>
      <c r="B16" s="3">
        <v>30</v>
      </c>
      <c r="C16" s="4" t="s">
        <v>49</v>
      </c>
      <c r="D16" s="39" t="s">
        <v>66</v>
      </c>
      <c r="E16" s="44">
        <v>91.89</v>
      </c>
      <c r="F16" s="5">
        <f t="shared" si="0"/>
        <v>2756.7</v>
      </c>
      <c r="G16" s="6" t="s">
        <v>27</v>
      </c>
      <c r="H16" s="7" t="e">
        <f t="shared" si="1"/>
        <v>#VALUE!</v>
      </c>
    </row>
    <row r="17" spans="1:8" ht="15" customHeight="1">
      <c r="A17" s="20" t="s">
        <v>36</v>
      </c>
      <c r="B17" s="3">
        <v>3</v>
      </c>
      <c r="C17" s="4" t="s">
        <v>49</v>
      </c>
      <c r="D17" s="4" t="s">
        <v>67</v>
      </c>
      <c r="E17" s="44">
        <v>23.79</v>
      </c>
      <c r="F17" s="5">
        <f aca="true" t="shared" si="2" ref="F17">B17*E17</f>
        <v>71.37</v>
      </c>
      <c r="G17" s="6" t="s">
        <v>27</v>
      </c>
      <c r="H17" s="7" t="e">
        <f aca="true" t="shared" si="3" ref="H17">B17*G17</f>
        <v>#VALUE!</v>
      </c>
    </row>
    <row r="18" spans="1:8" ht="15" customHeight="1">
      <c r="A18" s="20" t="s">
        <v>37</v>
      </c>
      <c r="B18" s="3">
        <v>10</v>
      </c>
      <c r="C18" s="4" t="s">
        <v>49</v>
      </c>
      <c r="D18" s="4" t="s">
        <v>68</v>
      </c>
      <c r="E18" s="44">
        <v>69.61</v>
      </c>
      <c r="F18" s="5">
        <f aca="true" t="shared" si="4" ref="F18:F20">B18*E18</f>
        <v>696.1</v>
      </c>
      <c r="G18" s="6" t="s">
        <v>27</v>
      </c>
      <c r="H18" s="7" t="e">
        <f aca="true" t="shared" si="5" ref="H18:H20">B18*G18</f>
        <v>#VALUE!</v>
      </c>
    </row>
    <row r="19" spans="1:8" ht="15" customHeight="1">
      <c r="A19" s="20" t="s">
        <v>38</v>
      </c>
      <c r="B19" s="3">
        <v>10</v>
      </c>
      <c r="C19" s="4" t="s">
        <v>49</v>
      </c>
      <c r="D19" s="4" t="s">
        <v>69</v>
      </c>
      <c r="E19" s="44">
        <v>23.91</v>
      </c>
      <c r="F19" s="5">
        <f t="shared" si="4"/>
        <v>239.1</v>
      </c>
      <c r="G19" s="6" t="s">
        <v>27</v>
      </c>
      <c r="H19" s="7" t="e">
        <f t="shared" si="5"/>
        <v>#VALUE!</v>
      </c>
    </row>
    <row r="20" spans="1:8" ht="15" customHeight="1">
      <c r="A20" s="20" t="s">
        <v>39</v>
      </c>
      <c r="B20" s="3">
        <v>10</v>
      </c>
      <c r="C20" s="4" t="s">
        <v>49</v>
      </c>
      <c r="D20" s="4" t="s">
        <v>70</v>
      </c>
      <c r="E20" s="44">
        <v>28.78</v>
      </c>
      <c r="F20" s="5">
        <f t="shared" si="4"/>
        <v>287.8</v>
      </c>
      <c r="G20" s="6" t="s">
        <v>27</v>
      </c>
      <c r="H20" s="7" t="e">
        <f t="shared" si="5"/>
        <v>#VALUE!</v>
      </c>
    </row>
    <row r="21" spans="1:8" ht="15" customHeight="1">
      <c r="A21" s="20" t="s">
        <v>41</v>
      </c>
      <c r="B21" s="3">
        <v>10</v>
      </c>
      <c r="C21" s="4" t="s">
        <v>49</v>
      </c>
      <c r="D21" s="4" t="s">
        <v>71</v>
      </c>
      <c r="E21" s="44">
        <v>28.78</v>
      </c>
      <c r="F21" s="5">
        <f aca="true" t="shared" si="6" ref="F21:F28">B21*E21</f>
        <v>287.8</v>
      </c>
      <c r="G21" s="6" t="s">
        <v>27</v>
      </c>
      <c r="H21" s="7" t="e">
        <f aca="true" t="shared" si="7" ref="H21:H28">B21*G21</f>
        <v>#VALUE!</v>
      </c>
    </row>
    <row r="22" spans="1:8" ht="15" customHeight="1">
      <c r="A22" s="20" t="s">
        <v>42</v>
      </c>
      <c r="B22" s="3">
        <v>5</v>
      </c>
      <c r="C22" s="4" t="s">
        <v>49</v>
      </c>
      <c r="D22" s="4" t="s">
        <v>72</v>
      </c>
      <c r="E22" s="44">
        <v>507.97</v>
      </c>
      <c r="F22" s="5">
        <f aca="true" t="shared" si="8" ref="F22:F24">B22*E22</f>
        <v>2539.8500000000004</v>
      </c>
      <c r="G22" s="6" t="s">
        <v>27</v>
      </c>
      <c r="H22" s="7" t="e">
        <f aca="true" t="shared" si="9" ref="H22:H24">B22*G22</f>
        <v>#VALUE!</v>
      </c>
    </row>
    <row r="23" spans="1:8" ht="15" customHeight="1">
      <c r="A23" s="20" t="s">
        <v>43</v>
      </c>
      <c r="B23" s="3">
        <v>1</v>
      </c>
      <c r="C23" s="4" t="s">
        <v>49</v>
      </c>
      <c r="D23" s="4" t="s">
        <v>73</v>
      </c>
      <c r="E23" s="44">
        <v>748.31</v>
      </c>
      <c r="F23" s="5">
        <f t="shared" si="8"/>
        <v>748.31</v>
      </c>
      <c r="G23" s="6" t="s">
        <v>27</v>
      </c>
      <c r="H23" s="7" t="e">
        <f t="shared" si="9"/>
        <v>#VALUE!</v>
      </c>
    </row>
    <row r="24" spans="1:8" ht="15" customHeight="1">
      <c r="A24" s="20" t="s">
        <v>44</v>
      </c>
      <c r="B24" s="3">
        <v>5</v>
      </c>
      <c r="C24" s="4" t="s">
        <v>49</v>
      </c>
      <c r="D24" s="4" t="s">
        <v>74</v>
      </c>
      <c r="E24" s="44">
        <v>20.42</v>
      </c>
      <c r="F24" s="5">
        <f t="shared" si="8"/>
        <v>102.10000000000001</v>
      </c>
      <c r="G24" s="6" t="s">
        <v>27</v>
      </c>
      <c r="H24" s="7" t="e">
        <f t="shared" si="9"/>
        <v>#VALUE!</v>
      </c>
    </row>
    <row r="25" spans="1:8" ht="15" customHeight="1">
      <c r="A25" s="20" t="s">
        <v>45</v>
      </c>
      <c r="B25" s="3">
        <v>10</v>
      </c>
      <c r="C25" s="4" t="s">
        <v>49</v>
      </c>
      <c r="D25" s="4" t="s">
        <v>75</v>
      </c>
      <c r="E25" s="44">
        <v>19.55</v>
      </c>
      <c r="F25" s="5">
        <f t="shared" si="6"/>
        <v>195.5</v>
      </c>
      <c r="G25" s="6" t="s">
        <v>27</v>
      </c>
      <c r="H25" s="7" t="e">
        <f t="shared" si="7"/>
        <v>#VALUE!</v>
      </c>
    </row>
    <row r="26" spans="1:8" ht="15" customHeight="1">
      <c r="A26" s="20" t="s">
        <v>46</v>
      </c>
      <c r="B26" s="3">
        <v>3</v>
      </c>
      <c r="C26" s="4" t="s">
        <v>49</v>
      </c>
      <c r="D26" s="4" t="s">
        <v>76</v>
      </c>
      <c r="E26" s="44">
        <v>11.1</v>
      </c>
      <c r="F26" s="5">
        <f t="shared" si="6"/>
        <v>33.3</v>
      </c>
      <c r="G26" s="6" t="s">
        <v>27</v>
      </c>
      <c r="H26" s="7" t="e">
        <f t="shared" si="7"/>
        <v>#VALUE!</v>
      </c>
    </row>
    <row r="27" spans="1:8" ht="15" customHeight="1">
      <c r="A27" s="20" t="s">
        <v>47</v>
      </c>
      <c r="B27" s="3">
        <v>5</v>
      </c>
      <c r="C27" s="4" t="s">
        <v>49</v>
      </c>
      <c r="D27" s="4" t="s">
        <v>77</v>
      </c>
      <c r="E27" s="44">
        <v>18</v>
      </c>
      <c r="F27" s="5">
        <f t="shared" si="6"/>
        <v>90</v>
      </c>
      <c r="G27" s="6" t="s">
        <v>27</v>
      </c>
      <c r="H27" s="7" t="e">
        <f t="shared" si="7"/>
        <v>#VALUE!</v>
      </c>
    </row>
    <row r="28" spans="1:8" ht="15" customHeight="1">
      <c r="A28" s="20" t="s">
        <v>48</v>
      </c>
      <c r="B28" s="3">
        <v>3</v>
      </c>
      <c r="C28" s="4" t="s">
        <v>49</v>
      </c>
      <c r="D28" s="4" t="s">
        <v>78</v>
      </c>
      <c r="E28" s="44">
        <v>28</v>
      </c>
      <c r="F28" s="5">
        <f t="shared" si="6"/>
        <v>84</v>
      </c>
      <c r="G28" s="6" t="s">
        <v>27</v>
      </c>
      <c r="H28" s="7" t="e">
        <f t="shared" si="7"/>
        <v>#VALUE!</v>
      </c>
    </row>
    <row r="29" spans="1:8" s="9" customFormat="1" ht="16.5" customHeight="1" thickBot="1">
      <c r="A29" s="54" t="s">
        <v>19</v>
      </c>
      <c r="B29" s="55"/>
      <c r="C29" s="55"/>
      <c r="D29" s="55"/>
      <c r="E29" s="52">
        <f>SUM(F4:F28)</f>
        <v>10562.79</v>
      </c>
      <c r="F29" s="56"/>
      <c r="G29" s="52" t="e">
        <f>SUM(H4:H28)</f>
        <v>#VALUE!</v>
      </c>
      <c r="H29" s="53"/>
    </row>
    <row r="30" spans="1:8" s="33" customFormat="1" ht="45" customHeight="1">
      <c r="A30" s="29" t="s">
        <v>29</v>
      </c>
      <c r="B30" s="30" t="s">
        <v>30</v>
      </c>
      <c r="C30" s="30" t="s">
        <v>31</v>
      </c>
      <c r="D30" s="31" t="s">
        <v>32</v>
      </c>
      <c r="E30" s="16" t="s">
        <v>17</v>
      </c>
      <c r="F30" s="17" t="s">
        <v>18</v>
      </c>
      <c r="G30" s="18" t="s">
        <v>10</v>
      </c>
      <c r="H30" s="32" t="s">
        <v>11</v>
      </c>
    </row>
    <row r="31" spans="1:8" s="33" customFormat="1" ht="30" customHeight="1">
      <c r="A31" s="27" t="s">
        <v>2</v>
      </c>
      <c r="B31" s="40">
        <v>1</v>
      </c>
      <c r="C31" s="40" t="s">
        <v>49</v>
      </c>
      <c r="D31" s="41" t="s">
        <v>79</v>
      </c>
      <c r="E31" s="42">
        <v>325</v>
      </c>
      <c r="F31" s="34">
        <f aca="true" t="shared" si="10" ref="F31:F32">B31*E31</f>
        <v>325</v>
      </c>
      <c r="G31" s="6" t="s">
        <v>27</v>
      </c>
      <c r="H31" s="35" t="e">
        <f aca="true" t="shared" si="11" ref="H31:H32">B31*G31</f>
        <v>#VALUE!</v>
      </c>
    </row>
    <row r="32" spans="1:8" s="33" customFormat="1" ht="15" customHeight="1">
      <c r="A32" s="28" t="s">
        <v>3</v>
      </c>
      <c r="B32" s="40">
        <v>20</v>
      </c>
      <c r="C32" s="40" t="s">
        <v>49</v>
      </c>
      <c r="D32" s="41" t="s">
        <v>50</v>
      </c>
      <c r="E32" s="42">
        <v>60</v>
      </c>
      <c r="F32" s="34">
        <f t="shared" si="10"/>
        <v>1200</v>
      </c>
      <c r="G32" s="6" t="s">
        <v>27</v>
      </c>
      <c r="H32" s="35" t="e">
        <f t="shared" si="11"/>
        <v>#VALUE!</v>
      </c>
    </row>
    <row r="33" spans="1:8" s="33" customFormat="1" ht="15" customHeight="1">
      <c r="A33" s="28" t="s">
        <v>4</v>
      </c>
      <c r="B33" s="40">
        <v>10</v>
      </c>
      <c r="C33" s="40" t="s">
        <v>49</v>
      </c>
      <c r="D33" s="41" t="s">
        <v>51</v>
      </c>
      <c r="E33" s="42">
        <v>60</v>
      </c>
      <c r="F33" s="34">
        <f aca="true" t="shared" si="12" ref="F33">B33*E33</f>
        <v>600</v>
      </c>
      <c r="G33" s="6" t="s">
        <v>27</v>
      </c>
      <c r="H33" s="35" t="e">
        <f aca="true" t="shared" si="13" ref="H33">B33*G33</f>
        <v>#VALUE!</v>
      </c>
    </row>
    <row r="34" spans="1:8" s="33" customFormat="1" ht="15" customHeight="1" thickBot="1">
      <c r="A34" s="36"/>
      <c r="B34" s="37"/>
      <c r="C34" s="38"/>
      <c r="D34" s="43" t="s">
        <v>33</v>
      </c>
      <c r="E34" s="57">
        <f>SUM(F31:F33)</f>
        <v>2125</v>
      </c>
      <c r="F34" s="58"/>
      <c r="G34" s="59" t="e">
        <f>SUM(H31:H33)</f>
        <v>#VALUE!</v>
      </c>
      <c r="H34" s="60" t="e">
        <f>SUM(#REF!)</f>
        <v>#REF!</v>
      </c>
    </row>
    <row r="35" spans="1:8" ht="19.5" thickBot="1">
      <c r="A35" s="21"/>
      <c r="B35" s="22"/>
      <c r="C35" s="23"/>
      <c r="D35" s="24" t="s">
        <v>20</v>
      </c>
      <c r="E35" s="47">
        <f>E29+E34</f>
        <v>12687.79</v>
      </c>
      <c r="F35" s="48"/>
      <c r="G35" s="47" t="e">
        <f>G29+G34</f>
        <v>#VALUE!</v>
      </c>
      <c r="H35" s="48"/>
    </row>
    <row r="36" ht="15">
      <c r="A36" s="1" t="s">
        <v>28</v>
      </c>
    </row>
    <row r="37" ht="15">
      <c r="A37" s="11" t="s">
        <v>21</v>
      </c>
    </row>
    <row r="38" spans="1:7" ht="15">
      <c r="A38" s="25" t="s">
        <v>8</v>
      </c>
      <c r="B38" s="51" t="s">
        <v>24</v>
      </c>
      <c r="C38" s="51"/>
      <c r="D38" s="51"/>
      <c r="G38" s="26" t="s">
        <v>23</v>
      </c>
    </row>
    <row r="42" ht="15" customHeight="1"/>
    <row r="45" spans="4:8" ht="15">
      <c r="D45" s="46" t="s">
        <v>22</v>
      </c>
      <c r="E45" s="46"/>
      <c r="F45" s="46"/>
      <c r="G45" s="46"/>
      <c r="H45" s="46"/>
    </row>
    <row r="46" spans="4:8" ht="15">
      <c r="D46" s="45" t="s">
        <v>25</v>
      </c>
      <c r="E46" s="45"/>
      <c r="F46" s="45"/>
      <c r="G46" s="45"/>
      <c r="H46" s="45"/>
    </row>
    <row r="47" spans="4:8" ht="15">
      <c r="D47" s="45" t="s">
        <v>26</v>
      </c>
      <c r="E47" s="45"/>
      <c r="F47" s="45"/>
      <c r="G47" s="45"/>
      <c r="H47" s="45"/>
    </row>
    <row r="1041395" spans="1:8" ht="15">
      <c r="A1041395" s="2"/>
      <c r="B1041395" s="2"/>
      <c r="C1041395" s="2"/>
      <c r="E1041395" s="2"/>
      <c r="F1041395" s="12">
        <f>SUM(F1:F1041394)</f>
        <v>12687.79</v>
      </c>
      <c r="G1041395" s="2"/>
      <c r="H1041395" s="2"/>
    </row>
  </sheetData>
  <sheetProtection selectLockedCells="1"/>
  <mergeCells count="13">
    <mergeCell ref="D47:H47"/>
    <mergeCell ref="D45:H45"/>
    <mergeCell ref="E35:F35"/>
    <mergeCell ref="G35:H35"/>
    <mergeCell ref="A1:H1"/>
    <mergeCell ref="A2:H2"/>
    <mergeCell ref="B38:D38"/>
    <mergeCell ref="D46:H46"/>
    <mergeCell ref="G29:H29"/>
    <mergeCell ref="A29:D29"/>
    <mergeCell ref="E29:F29"/>
    <mergeCell ref="E34:F34"/>
    <mergeCell ref="G34:H34"/>
  </mergeCells>
  <printOptions horizontalCentered="1"/>
  <pageMargins left="0.2362204724409449" right="0.2362204724409449" top="0.4330708661417323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2019-02-11T15:23:26Z</dcterms:modified>
  <cp:category/>
  <cp:version/>
  <cp:contentType/>
  <cp:contentStatus/>
</cp:coreProperties>
</file>