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990" activeTab="0"/>
  </bookViews>
  <sheets>
    <sheet name="cenová kalkulace" sheetId="1" r:id="rId1"/>
  </sheets>
  <definedNames>
    <definedName name="_xlnm.Print_Area" localSheetId="0">'cenová kalkulace'!$A$1:$K$20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<sst xmlns="http://schemas.openxmlformats.org/spreadsheetml/2006/main" count="30" uniqueCount="17">
  <si>
    <t>Cena za měsíční nájemné celkem</t>
  </si>
  <si>
    <t>Cena celkem za 60 měsíců (bez DPH)</t>
  </si>
  <si>
    <t>Cena za černobílý výstup A4 
(bez DPH)**</t>
  </si>
  <si>
    <t>Cena za barevný výstup A4 
(bez DPH)**</t>
  </si>
  <si>
    <t>Příloha č. 3 - Cenová kalkulace</t>
  </si>
  <si>
    <t>Cena za měsíční nájemné 
(bez DPH)*</t>
  </si>
  <si>
    <t>Cena za měsíc - černobílý výstup A4 
(bez DPH)**</t>
  </si>
  <si>
    <t>Cena za měsíc -  barevný výstup A4 
(bez DPH)**</t>
  </si>
  <si>
    <t>Počet jednotek (ks)</t>
  </si>
  <si>
    <t>*) Celková cena včetně dovozu, instalace a servisní smlouvy na dobu 60 měsíců.</t>
  </si>
  <si>
    <r>
      <t>**) Cena za tisk bez papíru (papír bude mít pronajímatel vlastní) s předpokládaný měsíční zatížením 10000 stránek v poměru 80</t>
    </r>
    <r>
      <rPr>
        <sz val="11"/>
        <color theme="1"/>
        <rFont val="Calibri"/>
        <family val="2"/>
      </rPr>
      <t>% črnobíle a 20%</t>
    </r>
    <r>
      <rPr>
        <sz val="11"/>
        <color theme="1"/>
        <rFont val="Calibri"/>
        <family val="2"/>
        <scheme val="minor"/>
      </rPr>
      <t xml:space="preserve"> barevně.</t>
    </r>
  </si>
  <si>
    <t>Cena celkem s DPH</t>
  </si>
  <si>
    <t>DPH</t>
  </si>
  <si>
    <t>Cena celkem za černobílý a barevný výstup za 60 měsíců (bez DPH)</t>
  </si>
  <si>
    <t>Nabídka (typ, p/n) pro konfiguraci č. I</t>
  </si>
  <si>
    <t>Nabídka (typ, p/n) pro konfiguraci č. II</t>
  </si>
  <si>
    <t>Cena celkem za celou zakázku bez DPH pro hodnocení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</si>
</sst>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3">
    <xf numFmtId="0" fontId="0" fillId="0" borderId="0" xfId="0"/>
    <xf numFmtId="164" fontId="6" fillId="2" borderId="1" xfId="0" applyNumberFormat="1" applyFont="1" applyFill="1" applyBorder="1" applyAlignment="1" applyProtection="1">
      <alignment vertical="center"/>
      <protection locked="0"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64" fontId="6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0" fillId="0" borderId="0" xfId="0" applyFill="1" applyBorder="1" applyAlignment="1">
      <alignment vertical="center" wrapText="1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/>
    </xf>
    <xf numFmtId="164" fontId="0" fillId="0" borderId="0" xfId="0" applyNumberFormat="1"/>
    <xf numFmtId="164" fontId="6" fillId="0" borderId="3" xfId="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vertical="center"/>
    </xf>
    <xf numFmtId="164" fontId="6" fillId="0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3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4" fontId="6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  <protection locked="0"/>
    </xf>
    <xf numFmtId="164" fontId="0" fillId="0" borderId="5" xfId="0" applyNumberForma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9" fontId="2" fillId="0" borderId="7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8" fillId="4" borderId="2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98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7360-C750-447F-BEBA-24CEADE505AD}">
  <dimension ref="A1:K28"/>
  <sheetViews>
    <sheetView tabSelected="1" workbookViewId="0" topLeftCell="A1">
      <selection activeCell="F29" sqref="F29"/>
    </sheetView>
  </sheetViews>
  <sheetFormatPr defaultColWidth="9.140625" defaultRowHeight="15"/>
  <cols>
    <col min="1" max="1" width="34.7109375" style="0" customWidth="1"/>
    <col min="2" max="2" width="15.140625" style="0" bestFit="1" customWidth="1"/>
    <col min="3" max="3" width="9.57421875" style="0" customWidth="1"/>
    <col min="4" max="4" width="13.421875" style="0" customWidth="1"/>
    <col min="5" max="5" width="17.28125" style="0" bestFit="1" customWidth="1"/>
    <col min="6" max="6" width="16.57421875" style="0" bestFit="1" customWidth="1"/>
    <col min="7" max="7" width="15.421875" style="0" bestFit="1" customWidth="1"/>
    <col min="8" max="8" width="15.28125" style="0" customWidth="1"/>
    <col min="9" max="9" width="13.8515625" style="0" customWidth="1"/>
    <col min="10" max="10" width="9.8515625" style="0" customWidth="1"/>
    <col min="11" max="11" width="21.140625" style="0" customWidth="1"/>
  </cols>
  <sheetData>
    <row r="1" spans="1:9" ht="21">
      <c r="A1" s="38" t="s">
        <v>4</v>
      </c>
      <c r="B1" s="38"/>
      <c r="C1" s="38"/>
      <c r="D1" s="38"/>
      <c r="E1" s="38"/>
      <c r="F1" s="38"/>
      <c r="G1" s="38"/>
      <c r="H1" s="38"/>
      <c r="I1" s="38"/>
    </row>
    <row r="4" spans="1:11" s="13" customFormat="1" ht="60">
      <c r="A4" s="15" t="s">
        <v>14</v>
      </c>
      <c r="B4" s="16" t="s">
        <v>5</v>
      </c>
      <c r="C4" s="16" t="s">
        <v>8</v>
      </c>
      <c r="D4" s="16" t="s">
        <v>0</v>
      </c>
      <c r="E4" s="16" t="s">
        <v>1</v>
      </c>
      <c r="F4" s="16" t="s">
        <v>2</v>
      </c>
      <c r="G4" s="16" t="s">
        <v>3</v>
      </c>
      <c r="H4" s="16" t="s">
        <v>6</v>
      </c>
      <c r="I4" s="16" t="s">
        <v>7</v>
      </c>
      <c r="J4" s="16" t="s">
        <v>8</v>
      </c>
      <c r="K4" s="16" t="s">
        <v>13</v>
      </c>
    </row>
    <row r="5" spans="1:11" s="14" customFormat="1" ht="15">
      <c r="A5" s="37"/>
      <c r="B5" s="1">
        <v>0</v>
      </c>
      <c r="C5" s="3">
        <v>5</v>
      </c>
      <c r="D5" s="4">
        <f aca="true" t="shared" si="0" ref="D5">B5*C5</f>
        <v>0</v>
      </c>
      <c r="E5" s="33">
        <f>D5*60</f>
        <v>0</v>
      </c>
      <c r="F5" s="2">
        <v>0</v>
      </c>
      <c r="G5" s="2">
        <v>0</v>
      </c>
      <c r="H5" s="17">
        <f>F5*8000</f>
        <v>0</v>
      </c>
      <c r="I5" s="4">
        <f>G5*2000</f>
        <v>0</v>
      </c>
      <c r="J5" s="3">
        <v>5</v>
      </c>
      <c r="K5" s="33">
        <f>(H5+I5)*J5*60</f>
        <v>0</v>
      </c>
    </row>
    <row r="6" spans="1:11" s="14" customFormat="1" ht="15">
      <c r="A6" s="35" t="s">
        <v>12</v>
      </c>
      <c r="B6" s="26"/>
      <c r="C6" s="27"/>
      <c r="D6" s="28"/>
      <c r="E6" s="34">
        <v>0.21</v>
      </c>
      <c r="F6" s="5"/>
      <c r="G6" s="29"/>
      <c r="H6" s="30"/>
      <c r="I6" s="28"/>
      <c r="J6" s="27"/>
      <c r="K6" s="34">
        <v>0.21</v>
      </c>
    </row>
    <row r="7" spans="1:11" s="14" customFormat="1" ht="15">
      <c r="A7" s="36" t="s">
        <v>11</v>
      </c>
      <c r="B7" s="19"/>
      <c r="C7" s="20"/>
      <c r="D7" s="21"/>
      <c r="E7" s="31">
        <f>E5*1.21</f>
        <v>0</v>
      </c>
      <c r="F7" s="22"/>
      <c r="G7" s="23"/>
      <c r="H7" s="24"/>
      <c r="I7" s="25"/>
      <c r="J7" s="25"/>
      <c r="K7" s="31">
        <f>K5*1.21</f>
        <v>0</v>
      </c>
    </row>
    <row r="8" spans="1:11" s="14" customFormat="1" ht="15">
      <c r="A8" s="7"/>
      <c r="B8" s="8"/>
      <c r="C8" s="9"/>
      <c r="D8" s="10"/>
      <c r="E8" s="10"/>
      <c r="F8" s="11"/>
      <c r="G8" s="11"/>
      <c r="H8" s="12"/>
      <c r="K8" s="32"/>
    </row>
    <row r="9" spans="1:11" s="14" customFormat="1" ht="15">
      <c r="A9" s="7"/>
      <c r="B9" s="8"/>
      <c r="C9" s="9"/>
      <c r="D9" s="10"/>
      <c r="E9" s="10"/>
      <c r="F9" s="11"/>
      <c r="G9" s="11"/>
      <c r="H9" s="12"/>
      <c r="K9" s="32"/>
    </row>
    <row r="10" spans="1:11" s="14" customFormat="1" ht="60">
      <c r="A10" s="15" t="s">
        <v>15</v>
      </c>
      <c r="B10" s="16" t="s">
        <v>5</v>
      </c>
      <c r="C10" s="16" t="s">
        <v>8</v>
      </c>
      <c r="D10" s="16" t="s">
        <v>0</v>
      </c>
      <c r="E10" s="16" t="s">
        <v>1</v>
      </c>
      <c r="F10" s="16" t="s">
        <v>2</v>
      </c>
      <c r="G10" s="16" t="s">
        <v>3</v>
      </c>
      <c r="H10" s="16" t="s">
        <v>6</v>
      </c>
      <c r="I10" s="16" t="s">
        <v>7</v>
      </c>
      <c r="J10" s="16" t="s">
        <v>8</v>
      </c>
      <c r="K10" s="16" t="s">
        <v>13</v>
      </c>
    </row>
    <row r="11" spans="1:11" s="14" customFormat="1" ht="15">
      <c r="A11" s="37"/>
      <c r="B11" s="1">
        <v>0</v>
      </c>
      <c r="C11" s="3">
        <v>2</v>
      </c>
      <c r="D11" s="4">
        <f aca="true" t="shared" si="1" ref="D11">B11*C11</f>
        <v>0</v>
      </c>
      <c r="E11" s="33">
        <f>D11*60</f>
        <v>0</v>
      </c>
      <c r="F11" s="2">
        <v>0</v>
      </c>
      <c r="G11" s="2">
        <v>0</v>
      </c>
      <c r="H11" s="17">
        <f>F11*8000</f>
        <v>0</v>
      </c>
      <c r="I11" s="4">
        <f>G11*2000</f>
        <v>0</v>
      </c>
      <c r="J11" s="3">
        <v>2</v>
      </c>
      <c r="K11" s="33">
        <f>(H11+I11)*J11*60</f>
        <v>0</v>
      </c>
    </row>
    <row r="12" spans="1:11" s="14" customFormat="1" ht="15">
      <c r="A12" s="35" t="s">
        <v>12</v>
      </c>
      <c r="B12" s="26"/>
      <c r="C12" s="27"/>
      <c r="D12" s="28"/>
      <c r="E12" s="34">
        <v>0.21</v>
      </c>
      <c r="F12" s="5"/>
      <c r="G12" s="29"/>
      <c r="H12" s="30"/>
      <c r="I12" s="28"/>
      <c r="J12" s="27"/>
      <c r="K12" s="34">
        <v>0.21</v>
      </c>
    </row>
    <row r="13" spans="1:11" s="14" customFormat="1" ht="15">
      <c r="A13" s="36" t="s">
        <v>11</v>
      </c>
      <c r="B13" s="19"/>
      <c r="C13" s="20"/>
      <c r="D13" s="21"/>
      <c r="E13" s="31">
        <f>E11*1.21</f>
        <v>0</v>
      </c>
      <c r="F13" s="22"/>
      <c r="G13" s="23"/>
      <c r="H13" s="24"/>
      <c r="I13" s="25"/>
      <c r="J13" s="25"/>
      <c r="K13" s="31">
        <f>K11*1.21</f>
        <v>0</v>
      </c>
    </row>
    <row r="14" spans="1:11" s="14" customFormat="1" ht="15">
      <c r="A14" s="7"/>
      <c r="B14" s="8"/>
      <c r="C14" s="9"/>
      <c r="D14" s="10"/>
      <c r="E14" s="10"/>
      <c r="F14" s="11"/>
      <c r="G14" s="11"/>
      <c r="H14" s="12"/>
      <c r="K14" s="32"/>
    </row>
    <row r="15" spans="1:11" s="14" customFormat="1" ht="15">
      <c r="A15" s="7"/>
      <c r="B15" s="8"/>
      <c r="C15" s="9"/>
      <c r="D15" s="10"/>
      <c r="E15" s="10"/>
      <c r="F15" s="11"/>
      <c r="G15" s="11"/>
      <c r="H15" s="12"/>
      <c r="K15" s="32"/>
    </row>
    <row r="16" spans="1:11" s="14" customFormat="1" ht="30" customHeight="1">
      <c r="A16" s="39" t="s">
        <v>16</v>
      </c>
      <c r="B16" s="40"/>
      <c r="C16" s="40"/>
      <c r="D16" s="40"/>
      <c r="E16" s="40"/>
      <c r="F16" s="40"/>
      <c r="G16" s="40"/>
      <c r="H16" s="40"/>
      <c r="I16" s="40"/>
      <c r="J16" s="41"/>
      <c r="K16" s="42">
        <f>E5+K5+E11+K11</f>
        <v>0</v>
      </c>
    </row>
    <row r="17" spans="1:11" s="14" customFormat="1" ht="15">
      <c r="A17" s="7"/>
      <c r="B17" s="8"/>
      <c r="C17" s="9"/>
      <c r="D17" s="10"/>
      <c r="E17" s="10"/>
      <c r="F17" s="11"/>
      <c r="G17" s="11"/>
      <c r="H17" s="12"/>
      <c r="K17" s="32"/>
    </row>
    <row r="18" spans="1:8" s="14" customFormat="1" ht="15">
      <c r="A18" s="7"/>
      <c r="B18" s="8"/>
      <c r="C18" s="9"/>
      <c r="D18" s="10"/>
      <c r="E18" s="10"/>
      <c r="F18" s="11"/>
      <c r="G18" s="11"/>
      <c r="H18" s="12"/>
    </row>
    <row r="19" s="6" customFormat="1" ht="15">
      <c r="A19" s="6" t="s">
        <v>9</v>
      </c>
    </row>
    <row r="20" s="6" customFormat="1" ht="15">
      <c r="A20" s="6" t="s">
        <v>10</v>
      </c>
    </row>
    <row r="21" s="6" customFormat="1" ht="15"/>
    <row r="22" s="6" customFormat="1" ht="15"/>
    <row r="23" s="6" customFormat="1" ht="15"/>
    <row r="28" spans="5:11" ht="15">
      <c r="E28" s="18"/>
      <c r="K28" s="18"/>
    </row>
  </sheetData>
  <mergeCells count="2">
    <mergeCell ref="A1:I1"/>
    <mergeCell ref="A16:J16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 TUO Ekonomická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Havlenova Hana</dc:creator>
  <cp:keywords/>
  <dc:description/>
  <cp:lastModifiedBy>Havlenova Hana</cp:lastModifiedBy>
  <cp:lastPrinted>2024-06-24T09:25:28Z</cp:lastPrinted>
  <dcterms:created xsi:type="dcterms:W3CDTF">2024-05-29T10:41:01Z</dcterms:created>
  <dcterms:modified xsi:type="dcterms:W3CDTF">2024-06-24T09:25:36Z</dcterms:modified>
  <cp:category/>
  <cp:version/>
  <cp:contentType/>
  <cp:contentStatus/>
</cp:coreProperties>
</file>