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5"/>
  <workbookPr defaultThemeVersion="124226"/>
  <bookViews>
    <workbookView xWindow="0" yWindow="0" windowWidth="28800" windowHeight="13423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<sst xmlns="http://schemas.openxmlformats.org/spreadsheetml/2006/main" count="96" uniqueCount="49">
  <si>
    <t>PRAVIDELNÉ ODSTRAŇOVÁNÍ ODPADŮ</t>
  </si>
  <si>
    <t>Název odpadu</t>
  </si>
  <si>
    <t>kód odpadu</t>
  </si>
  <si>
    <t>objem nádoby</t>
  </si>
  <si>
    <t>předpokládaný počet nádob celkem</t>
  </si>
  <si>
    <t>20 03 01</t>
  </si>
  <si>
    <t>1100 l</t>
  </si>
  <si>
    <t>1x týdně</t>
  </si>
  <si>
    <t>2x týdně</t>
  </si>
  <si>
    <t>3x týdně</t>
  </si>
  <si>
    <t>240 l</t>
  </si>
  <si>
    <t xml:space="preserve">Společně shromažďované vytříděné složky zařazené pod katalogové číslo 20 01 01: </t>
  </si>
  <si>
    <t xml:space="preserve">20 01 01 </t>
  </si>
  <si>
    <t>15 01 01  Papírové a lepenkové obaly</t>
  </si>
  <si>
    <t>15 01 02  Plastové obaly</t>
  </si>
  <si>
    <t>20 01 01  Papír a lepenka</t>
  </si>
  <si>
    <t>20 01 38  Dřevo neuvedené pod číslem 20 01 37</t>
  </si>
  <si>
    <t>15 01 07</t>
  </si>
  <si>
    <t>1x měsíčně</t>
  </si>
  <si>
    <t>15 01 01</t>
  </si>
  <si>
    <t>Vytříděný papír</t>
  </si>
  <si>
    <t>Pronájem nádoby 120l -interiérový sběrný prostředek bez obsluhy</t>
  </si>
  <si>
    <t>celková cena za předpokládaný počet nádob bez DPH/24 měsíců</t>
  </si>
  <si>
    <t>celková cena za předpokládaný počet nádob s DPH/24 měsíců</t>
  </si>
  <si>
    <t>cena za jednu nádobu bez DPH/ měsíc</t>
  </si>
  <si>
    <t>Celková cena v součtu za předpokládaný počet nádob/24 měsíců</t>
  </si>
  <si>
    <t>DPH</t>
  </si>
  <si>
    <t>15 01 02</t>
  </si>
  <si>
    <t>300 l</t>
  </si>
  <si>
    <t>120 l</t>
  </si>
  <si>
    <t>1 x týdně</t>
  </si>
  <si>
    <t xml:space="preserve">15 01 01 </t>
  </si>
  <si>
    <t>1x za 14 dní</t>
  </si>
  <si>
    <t>Biologicky rozložitelný odpad</t>
  </si>
  <si>
    <t>20 02 01</t>
  </si>
  <si>
    <t>20 01 01*</t>
  </si>
  <si>
    <t>Příloha 1 a)</t>
  </si>
  <si>
    <t>četnost odstranění</t>
  </si>
  <si>
    <t>15 01 03  Dřevěné obaly</t>
  </si>
  <si>
    <t>15 01 06  Směsné obaly</t>
  </si>
  <si>
    <t>20 01 39  Plasty</t>
  </si>
  <si>
    <t>Papírové a lepenkové obaly (15 01 01 + 20 01 01)</t>
  </si>
  <si>
    <t>Plastové obaly (15 01 02 + 20 01 39)</t>
  </si>
  <si>
    <t>Skleněné obaly (15 01 07 + 20 01 02)</t>
  </si>
  <si>
    <t>Kovy</t>
  </si>
  <si>
    <t>20 01 40</t>
  </si>
  <si>
    <t>rektorát</t>
  </si>
  <si>
    <t>USSS</t>
  </si>
  <si>
    <t>jedno odstranění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</si>
</sst>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0" tint="-0.4999699890613556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thin"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2" fontId="0" fillId="0" borderId="3" xfId="0" applyNumberFormat="1" applyBorder="1"/>
    <xf numFmtId="0" fontId="2" fillId="0" borderId="4" xfId="0" applyFont="1" applyBorder="1" applyAlignment="1">
      <alignment wrapText="1"/>
    </xf>
    <xf numFmtId="0" fontId="2" fillId="0" borderId="0" xfId="0" applyFont="1"/>
    <xf numFmtId="0" fontId="0" fillId="0" borderId="1" xfId="0" applyBorder="1" applyAlignment="1">
      <alignment horizontal="right"/>
    </xf>
    <xf numFmtId="0" fontId="2" fillId="0" borderId="5" xfId="0" applyFont="1" applyBorder="1"/>
    <xf numFmtId="0" fontId="3" fillId="0" borderId="0" xfId="0" applyFont="1" applyAlignment="1">
      <alignment horizontal="right"/>
    </xf>
    <xf numFmtId="2" fontId="0" fillId="0" borderId="6" xfId="0" applyNumberFormat="1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0" fillId="0" borderId="11" xfId="0" applyNumberFormat="1" applyBorder="1"/>
    <xf numFmtId="0" fontId="0" fillId="0" borderId="12" xfId="0" applyBorder="1"/>
    <xf numFmtId="4" fontId="0" fillId="0" borderId="0" xfId="0" applyNumberFormat="1"/>
    <xf numFmtId="4" fontId="0" fillId="0" borderId="9" xfId="0" applyNumberFormat="1" applyBorder="1" applyAlignment="1">
      <alignment horizontal="center" wrapText="1"/>
    </xf>
    <xf numFmtId="0" fontId="0" fillId="2" borderId="13" xfId="0" applyFill="1" applyBorder="1"/>
    <xf numFmtId="0" fontId="0" fillId="2" borderId="11" xfId="0" applyFill="1" applyBorder="1"/>
    <xf numFmtId="0" fontId="0" fillId="2" borderId="1" xfId="0" applyFill="1" applyBorder="1"/>
    <xf numFmtId="3" fontId="0" fillId="0" borderId="6" xfId="0" applyNumberFormat="1" applyBorder="1"/>
    <xf numFmtId="3" fontId="0" fillId="0" borderId="11" xfId="0" applyNumberFormat="1" applyBorder="1"/>
    <xf numFmtId="0" fontId="0" fillId="2" borderId="13" xfId="0" applyFill="1" applyBorder="1" applyAlignment="1">
      <alignment horizontal="right"/>
    </xf>
    <xf numFmtId="1" fontId="0" fillId="2" borderId="13" xfId="0" applyNumberFormat="1" applyFill="1" applyBorder="1"/>
    <xf numFmtId="0" fontId="0" fillId="2" borderId="11" xfId="0" applyFill="1" applyBorder="1" applyAlignment="1">
      <alignment horizontal="right"/>
    </xf>
    <xf numFmtId="1" fontId="0" fillId="2" borderId="11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14" xfId="0" applyFill="1" applyBorder="1"/>
    <xf numFmtId="1" fontId="0" fillId="0" borderId="0" xfId="0" applyNumberFormat="1"/>
    <xf numFmtId="0" fontId="2" fillId="0" borderId="5" xfId="0" applyFont="1" applyBorder="1" applyAlignment="1">
      <alignment wrapText="1"/>
    </xf>
    <xf numFmtId="0" fontId="2" fillId="0" borderId="14" xfId="0" applyFont="1" applyBorder="1"/>
    <xf numFmtId="1" fontId="0" fillId="0" borderId="1" xfId="0" applyNumberFormat="1" applyBorder="1"/>
    <xf numFmtId="3" fontId="0" fillId="0" borderId="1" xfId="0" applyNumberFormat="1" applyBorder="1"/>
    <xf numFmtId="0" fontId="0" fillId="0" borderId="0" xfId="0" applyAlignment="1">
      <alignment vertical="center"/>
    </xf>
    <xf numFmtId="0" fontId="0" fillId="3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4" fontId="0" fillId="3" borderId="16" xfId="0" applyNumberFormat="1" applyFill="1" applyBorder="1" applyAlignment="1">
      <alignment vertical="center"/>
    </xf>
    <xf numFmtId="4" fontId="0" fillId="2" borderId="16" xfId="0" applyNumberFormat="1" applyFill="1" applyBorder="1" applyAlignment="1">
      <alignment vertical="center"/>
    </xf>
    <xf numFmtId="4" fontId="0" fillId="3" borderId="17" xfId="0" applyNumberForma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" fontId="5" fillId="0" borderId="0" xfId="0" applyNumberFormat="1" applyFont="1" applyAlignment="1">
      <alignment horizontal="center" vertical="center"/>
    </xf>
    <xf numFmtId="1" fontId="5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0" fillId="0" borderId="18" xfId="0" applyNumberFormat="1" applyBorder="1"/>
    <xf numFmtId="0" fontId="4" fillId="0" borderId="2" xfId="0" applyFont="1" applyBorder="1"/>
    <xf numFmtId="3" fontId="0" fillId="0" borderId="13" xfId="0" applyNumberFormat="1" applyBorder="1"/>
    <xf numFmtId="2" fontId="0" fillId="0" borderId="13" xfId="0" applyNumberFormat="1" applyBorder="1"/>
    <xf numFmtId="0" fontId="0" fillId="0" borderId="19" xfId="0" applyBorder="1"/>
    <xf numFmtId="0" fontId="0" fillId="2" borderId="20" xfId="0" applyFill="1" applyBorder="1" applyAlignment="1">
      <alignment horizontal="right" vertical="center"/>
    </xf>
    <xf numFmtId="1" fontId="0" fillId="2" borderId="20" xfId="0" applyNumberFormat="1" applyFill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0" fontId="0" fillId="0" borderId="0" xfId="0" applyBorder="1"/>
    <xf numFmtId="0" fontId="4" fillId="0" borderId="5" xfId="0" applyFont="1" applyBorder="1"/>
    <xf numFmtId="1" fontId="0" fillId="2" borderId="1" xfId="0" applyNumberFormat="1" applyFill="1" applyBorder="1"/>
    <xf numFmtId="0" fontId="0" fillId="2" borderId="14" xfId="0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 vertical="center"/>
    </xf>
    <xf numFmtId="1" fontId="0" fillId="2" borderId="22" xfId="0" applyNumberFormat="1" applyFill="1" applyBorder="1" applyAlignment="1">
      <alignment horizontal="right" vertical="center"/>
    </xf>
    <xf numFmtId="1" fontId="0" fillId="2" borderId="14" xfId="0" applyNumberFormat="1" applyFill="1" applyBorder="1" applyAlignment="1">
      <alignment horizontal="right" vertical="center"/>
    </xf>
    <xf numFmtId="1" fontId="0" fillId="2" borderId="13" xfId="0" applyNumberFormat="1" applyFill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2" fontId="0" fillId="0" borderId="22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2" fontId="0" fillId="0" borderId="2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5" xfId="0" applyNumberFormat="1" applyBorder="1" applyAlignment="1">
      <alignment horizontal="right" vertical="center"/>
    </xf>
    <xf numFmtId="1" fontId="0" fillId="2" borderId="1" xfId="0" applyNumberForma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2" borderId="22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W35"/>
  <sheetViews>
    <sheetView tabSelected="1" workbookViewId="0" topLeftCell="B1">
      <selection activeCell="G19" sqref="G19"/>
    </sheetView>
  </sheetViews>
  <sheetFormatPr defaultColWidth="9.140625" defaultRowHeight="15"/>
  <cols>
    <col min="1" max="1" width="5.8515625" style="0" hidden="1" customWidth="1"/>
    <col min="2" max="2" width="60.7109375" style="0" customWidth="1"/>
    <col min="5" max="5" width="11.140625" style="0" bestFit="1" customWidth="1"/>
    <col min="6" max="7" width="11.140625" style="0" customWidth="1"/>
    <col min="8" max="8" width="14.8515625" style="0" customWidth="1"/>
    <col min="9" max="9" width="15.57421875" style="0" customWidth="1"/>
    <col min="10" max="10" width="16.8515625" style="17" customWidth="1"/>
    <col min="11" max="11" width="12.8515625" style="0" customWidth="1"/>
    <col min="12" max="12" width="17.421875" style="0" customWidth="1"/>
    <col min="13" max="14" width="8.8515625" style="42" customWidth="1"/>
    <col min="15" max="15" width="13.57421875" style="42" customWidth="1"/>
    <col min="16" max="16" width="8.8515625" style="42" customWidth="1"/>
    <col min="17" max="23" width="9.140625" style="43" customWidth="1"/>
  </cols>
  <sheetData>
    <row r="3" spans="2:12" ht="15" thickBot="1">
      <c r="B3" s="6" t="s">
        <v>0</v>
      </c>
      <c r="L3" s="9" t="s">
        <v>36</v>
      </c>
    </row>
    <row r="4" spans="2:12" ht="58.75" thickBot="1">
      <c r="B4" s="12" t="s">
        <v>1</v>
      </c>
      <c r="C4" s="13" t="s">
        <v>2</v>
      </c>
      <c r="D4" s="13" t="s">
        <v>3</v>
      </c>
      <c r="E4" s="13" t="s">
        <v>37</v>
      </c>
      <c r="F4" s="13" t="s">
        <v>46</v>
      </c>
      <c r="G4" s="13" t="s">
        <v>47</v>
      </c>
      <c r="H4" s="13" t="s">
        <v>4</v>
      </c>
      <c r="I4" s="13" t="s">
        <v>24</v>
      </c>
      <c r="J4" s="18" t="s">
        <v>22</v>
      </c>
      <c r="K4" s="13" t="s">
        <v>26</v>
      </c>
      <c r="L4" s="14" t="s">
        <v>23</v>
      </c>
    </row>
    <row r="5" spans="2:21" ht="15" thickTop="1">
      <c r="B5" s="11" t="s">
        <v>25</v>
      </c>
      <c r="C5" s="94" t="s">
        <v>5</v>
      </c>
      <c r="D5" s="24" t="s">
        <v>6</v>
      </c>
      <c r="E5" s="98" t="s">
        <v>7</v>
      </c>
      <c r="F5" s="19">
        <v>8</v>
      </c>
      <c r="G5" s="19">
        <v>7</v>
      </c>
      <c r="H5" s="19">
        <v>15</v>
      </c>
      <c r="I5" s="25"/>
      <c r="J5" s="22"/>
      <c r="K5" s="10"/>
      <c r="L5" s="4"/>
      <c r="M5" s="42">
        <v>0.21</v>
      </c>
      <c r="N5" s="42">
        <v>1.21</v>
      </c>
      <c r="O5" s="44">
        <f>SUM(J5:K5)</f>
        <v>0</v>
      </c>
      <c r="P5" s="42">
        <v>24</v>
      </c>
      <c r="Q5" s="42">
        <v>1.03</v>
      </c>
      <c r="R5" s="43">
        <v>907</v>
      </c>
      <c r="U5" s="45">
        <f>SUM(I5:I9)</f>
        <v>0</v>
      </c>
    </row>
    <row r="6" spans="2:21" ht="15">
      <c r="B6" s="2"/>
      <c r="C6" s="89"/>
      <c r="D6" s="26" t="s">
        <v>6</v>
      </c>
      <c r="E6" s="99" t="s">
        <v>8</v>
      </c>
      <c r="F6" s="20">
        <v>15</v>
      </c>
      <c r="G6" s="20">
        <v>2</v>
      </c>
      <c r="H6" s="20">
        <v>17</v>
      </c>
      <c r="I6" s="25"/>
      <c r="J6" s="22"/>
      <c r="K6" s="10"/>
      <c r="L6" s="4"/>
      <c r="M6" s="42">
        <v>0.21</v>
      </c>
      <c r="N6" s="42">
        <v>1.21</v>
      </c>
      <c r="O6" s="44">
        <f aca="true" t="shared" si="0" ref="O6:O9">SUM(J6:K6)</f>
        <v>0</v>
      </c>
      <c r="P6" s="42">
        <v>24</v>
      </c>
      <c r="Q6" s="42">
        <v>1.03</v>
      </c>
      <c r="R6" s="43">
        <v>1677</v>
      </c>
      <c r="U6" s="43">
        <v>1650</v>
      </c>
    </row>
    <row r="7" spans="2:21" ht="15">
      <c r="B7" s="2"/>
      <c r="C7" s="89"/>
      <c r="D7" s="26" t="s">
        <v>6</v>
      </c>
      <c r="E7" s="99" t="s">
        <v>9</v>
      </c>
      <c r="F7" s="20">
        <v>8</v>
      </c>
      <c r="G7" s="20">
        <v>18</v>
      </c>
      <c r="H7" s="20">
        <v>26</v>
      </c>
      <c r="I7" s="25"/>
      <c r="J7" s="22"/>
      <c r="K7" s="10"/>
      <c r="L7" s="4"/>
      <c r="M7" s="42">
        <v>0.21</v>
      </c>
      <c r="N7" s="42">
        <v>1.21</v>
      </c>
      <c r="O7" s="44">
        <f t="shared" si="0"/>
        <v>0</v>
      </c>
      <c r="P7" s="42">
        <v>24</v>
      </c>
      <c r="Q7" s="42">
        <v>1.03</v>
      </c>
      <c r="R7" s="43">
        <v>2449</v>
      </c>
      <c r="U7" s="43">
        <v>2421</v>
      </c>
    </row>
    <row r="8" spans="2:21" ht="15">
      <c r="B8" s="2"/>
      <c r="C8" s="89"/>
      <c r="D8" s="26" t="s">
        <v>29</v>
      </c>
      <c r="E8" s="99" t="s">
        <v>7</v>
      </c>
      <c r="F8" s="20">
        <v>8</v>
      </c>
      <c r="G8" s="20">
        <v>0</v>
      </c>
      <c r="H8" s="20">
        <v>8</v>
      </c>
      <c r="I8" s="25"/>
      <c r="J8" s="22"/>
      <c r="K8" s="10"/>
      <c r="L8" s="4"/>
      <c r="M8" s="42">
        <v>0.21</v>
      </c>
      <c r="N8" s="42">
        <v>1.21</v>
      </c>
      <c r="O8" s="44">
        <f t="shared" si="0"/>
        <v>0</v>
      </c>
      <c r="P8" s="42">
        <v>24</v>
      </c>
      <c r="Q8" s="42">
        <v>1.03</v>
      </c>
      <c r="R8" s="43">
        <v>272</v>
      </c>
      <c r="U8" s="45">
        <f>SUM(I18:I31)</f>
        <v>0</v>
      </c>
    </row>
    <row r="9" spans="2:21" ht="15" thickBot="1">
      <c r="B9" s="2"/>
      <c r="C9" s="89"/>
      <c r="D9" s="26" t="s">
        <v>10</v>
      </c>
      <c r="E9" s="99" t="s">
        <v>7</v>
      </c>
      <c r="F9" s="20">
        <v>3</v>
      </c>
      <c r="G9" s="20">
        <v>0</v>
      </c>
      <c r="H9" s="20">
        <v>3</v>
      </c>
      <c r="I9" s="25"/>
      <c r="J9" s="22"/>
      <c r="K9" s="10"/>
      <c r="L9" s="4"/>
      <c r="M9" s="42">
        <v>0.21</v>
      </c>
      <c r="N9" s="42">
        <v>1.21</v>
      </c>
      <c r="O9" s="44">
        <f t="shared" si="0"/>
        <v>0</v>
      </c>
      <c r="P9" s="42">
        <v>24</v>
      </c>
      <c r="Q9" s="42">
        <v>1.03</v>
      </c>
      <c r="R9" s="43">
        <v>500</v>
      </c>
      <c r="T9" s="43">
        <v>16283</v>
      </c>
      <c r="U9" s="45">
        <f>SUM(U5:U8)</f>
        <v>4071</v>
      </c>
    </row>
    <row r="10" spans="2:21" ht="29.15">
      <c r="B10" s="5" t="s">
        <v>11</v>
      </c>
      <c r="C10" s="88" t="s">
        <v>12</v>
      </c>
      <c r="D10" s="91" t="s">
        <v>6</v>
      </c>
      <c r="E10" s="100" t="s">
        <v>7</v>
      </c>
      <c r="F10" s="91">
        <v>15</v>
      </c>
      <c r="G10" s="91">
        <v>1</v>
      </c>
      <c r="H10" s="91">
        <v>16</v>
      </c>
      <c r="I10" s="70"/>
      <c r="J10" s="73"/>
      <c r="K10" s="76"/>
      <c r="L10" s="79"/>
      <c r="M10" s="93">
        <v>0.21</v>
      </c>
      <c r="N10" s="67">
        <v>1.21</v>
      </c>
      <c r="O10" s="69">
        <f>SUM(J10:K12)</f>
        <v>0</v>
      </c>
      <c r="P10" s="67">
        <v>24</v>
      </c>
      <c r="Q10" s="67">
        <v>1.03</v>
      </c>
      <c r="R10" s="68">
        <v>726</v>
      </c>
      <c r="U10" s="45">
        <f>SUM(U9-T9)</f>
        <v>-12212</v>
      </c>
    </row>
    <row r="11" spans="2:18" ht="15">
      <c r="B11" s="2" t="s">
        <v>13</v>
      </c>
      <c r="C11" s="89"/>
      <c r="D11" s="87"/>
      <c r="E11" s="101"/>
      <c r="F11" s="87"/>
      <c r="G11" s="87"/>
      <c r="H11" s="87"/>
      <c r="I11" s="71"/>
      <c r="J11" s="74"/>
      <c r="K11" s="77"/>
      <c r="L11" s="80"/>
      <c r="M11" s="93"/>
      <c r="N11" s="67"/>
      <c r="O11" s="67"/>
      <c r="P11" s="67"/>
      <c r="Q11" s="67"/>
      <c r="R11" s="68"/>
    </row>
    <row r="12" spans="2:18" ht="15">
      <c r="B12" s="2" t="s">
        <v>14</v>
      </c>
      <c r="C12" s="89"/>
      <c r="D12" s="92"/>
      <c r="E12" s="102"/>
      <c r="F12" s="92"/>
      <c r="G12" s="92"/>
      <c r="H12" s="92"/>
      <c r="I12" s="72"/>
      <c r="J12" s="75"/>
      <c r="K12" s="78"/>
      <c r="L12" s="81"/>
      <c r="M12" s="93"/>
      <c r="N12" s="67"/>
      <c r="O12" s="67"/>
      <c r="P12" s="67"/>
      <c r="Q12" s="67"/>
      <c r="R12" s="68"/>
    </row>
    <row r="13" spans="2:18" ht="15">
      <c r="B13" s="2" t="s">
        <v>38</v>
      </c>
      <c r="C13" s="89"/>
      <c r="D13" s="86" t="s">
        <v>6</v>
      </c>
      <c r="E13" s="103" t="s">
        <v>8</v>
      </c>
      <c r="F13" s="86">
        <v>6</v>
      </c>
      <c r="G13" s="86">
        <v>0</v>
      </c>
      <c r="H13" s="86">
        <v>6</v>
      </c>
      <c r="I13" s="83"/>
      <c r="J13" s="84"/>
      <c r="K13" s="85"/>
      <c r="L13" s="82"/>
      <c r="M13" s="93">
        <v>0.21</v>
      </c>
      <c r="N13" s="67">
        <v>1.21</v>
      </c>
      <c r="O13" s="69">
        <f>SUM(J13:K14)</f>
        <v>0</v>
      </c>
      <c r="P13" s="67">
        <v>24</v>
      </c>
      <c r="Q13" s="67">
        <v>1.03</v>
      </c>
      <c r="R13" s="68">
        <v>1342</v>
      </c>
    </row>
    <row r="14" spans="2:18" ht="15">
      <c r="B14" s="2" t="s">
        <v>39</v>
      </c>
      <c r="C14" s="89"/>
      <c r="D14" s="92"/>
      <c r="E14" s="102"/>
      <c r="F14" s="92"/>
      <c r="G14" s="92"/>
      <c r="H14" s="92"/>
      <c r="I14" s="72"/>
      <c r="J14" s="75"/>
      <c r="K14" s="78"/>
      <c r="L14" s="81"/>
      <c r="M14" s="93"/>
      <c r="N14" s="67"/>
      <c r="O14" s="67"/>
      <c r="P14" s="67"/>
      <c r="Q14" s="67"/>
      <c r="R14" s="68"/>
    </row>
    <row r="15" spans="2:18" ht="15">
      <c r="B15" s="2" t="s">
        <v>15</v>
      </c>
      <c r="C15" s="89"/>
      <c r="D15" s="86" t="s">
        <v>6</v>
      </c>
      <c r="E15" s="103" t="s">
        <v>9</v>
      </c>
      <c r="F15" s="86">
        <v>9</v>
      </c>
      <c r="G15" s="86">
        <v>8</v>
      </c>
      <c r="H15" s="86">
        <v>17</v>
      </c>
      <c r="I15" s="83"/>
      <c r="J15" s="84"/>
      <c r="K15" s="85"/>
      <c r="L15" s="82"/>
      <c r="M15" s="93">
        <v>0.21</v>
      </c>
      <c r="N15" s="67">
        <v>1.21</v>
      </c>
      <c r="O15" s="69">
        <f>SUM(J15:K16)</f>
        <v>0</v>
      </c>
      <c r="P15" s="67">
        <v>24</v>
      </c>
      <c r="Q15" s="67">
        <v>1.03</v>
      </c>
      <c r="R15" s="68">
        <v>1969</v>
      </c>
    </row>
    <row r="16" spans="2:18" ht="15">
      <c r="B16" s="2" t="s">
        <v>16</v>
      </c>
      <c r="C16" s="89"/>
      <c r="D16" s="87"/>
      <c r="E16" s="101"/>
      <c r="F16" s="92"/>
      <c r="G16" s="92"/>
      <c r="H16" s="87"/>
      <c r="I16" s="71"/>
      <c r="J16" s="74"/>
      <c r="K16" s="77"/>
      <c r="L16" s="80"/>
      <c r="M16" s="93"/>
      <c r="N16" s="67"/>
      <c r="O16" s="67"/>
      <c r="P16" s="67"/>
      <c r="Q16" s="67"/>
      <c r="R16" s="68"/>
    </row>
    <row r="17" spans="2:18" ht="15" thickBot="1">
      <c r="B17" s="57" t="s">
        <v>40</v>
      </c>
      <c r="C17" s="90"/>
      <c r="D17" s="58" t="s">
        <v>10</v>
      </c>
      <c r="E17" s="104" t="s">
        <v>7</v>
      </c>
      <c r="F17" s="58">
        <v>1</v>
      </c>
      <c r="G17" s="58">
        <v>0</v>
      </c>
      <c r="H17" s="58">
        <v>1</v>
      </c>
      <c r="I17" s="59"/>
      <c r="J17" s="60"/>
      <c r="K17" s="61"/>
      <c r="L17" s="62"/>
      <c r="M17" s="52"/>
      <c r="N17" s="47"/>
      <c r="O17" s="47"/>
      <c r="P17" s="47"/>
      <c r="Q17" s="47"/>
      <c r="R17" s="49"/>
    </row>
    <row r="18" spans="2:18" ht="15">
      <c r="B18" s="11" t="s">
        <v>43</v>
      </c>
      <c r="C18" s="95" t="s">
        <v>17</v>
      </c>
      <c r="D18" s="24" t="s">
        <v>6</v>
      </c>
      <c r="E18" s="98" t="s">
        <v>18</v>
      </c>
      <c r="F18" s="19">
        <v>3</v>
      </c>
      <c r="G18" s="19">
        <v>1</v>
      </c>
      <c r="H18" s="19">
        <v>4</v>
      </c>
      <c r="I18" s="25"/>
      <c r="J18" s="55"/>
      <c r="K18" s="56"/>
      <c r="L18" s="4"/>
      <c r="M18" s="42">
        <v>0.21</v>
      </c>
      <c r="N18" s="42">
        <v>1.21</v>
      </c>
      <c r="O18" s="44">
        <f>SUM(J18:K18)</f>
        <v>0</v>
      </c>
      <c r="P18" s="42">
        <v>9120</v>
      </c>
      <c r="Q18" s="42">
        <v>1.03</v>
      </c>
      <c r="R18" s="43">
        <v>230</v>
      </c>
    </row>
    <row r="19" spans="2:18" ht="15">
      <c r="B19" s="11" t="s">
        <v>43</v>
      </c>
      <c r="C19" s="96" t="s">
        <v>17</v>
      </c>
      <c r="D19" s="26" t="s">
        <v>28</v>
      </c>
      <c r="E19" s="99" t="s">
        <v>18</v>
      </c>
      <c r="F19" s="20">
        <v>5</v>
      </c>
      <c r="G19" s="20">
        <v>0</v>
      </c>
      <c r="H19" s="20">
        <v>5</v>
      </c>
      <c r="I19" s="27"/>
      <c r="J19" s="23"/>
      <c r="K19" s="15"/>
      <c r="L19" s="53"/>
      <c r="M19" s="42">
        <v>0.21</v>
      </c>
      <c r="N19" s="42">
        <v>1.21</v>
      </c>
      <c r="O19" s="44">
        <f aca="true" t="shared" si="1" ref="O19:O31">SUM(J19:K19)</f>
        <v>0</v>
      </c>
      <c r="P19" s="42">
        <v>24</v>
      </c>
      <c r="Q19" s="42">
        <v>1.03</v>
      </c>
      <c r="R19" s="43">
        <v>60</v>
      </c>
    </row>
    <row r="20" spans="2:18" ht="15">
      <c r="B20" s="8" t="s">
        <v>41</v>
      </c>
      <c r="C20" s="97" t="s">
        <v>31</v>
      </c>
      <c r="D20" s="28" t="s">
        <v>6</v>
      </c>
      <c r="E20" s="105" t="s">
        <v>7</v>
      </c>
      <c r="F20" s="21">
        <v>1</v>
      </c>
      <c r="G20" s="21">
        <v>1</v>
      </c>
      <c r="H20" s="21">
        <v>2</v>
      </c>
      <c r="I20" s="27"/>
      <c r="J20" s="23"/>
      <c r="K20" s="15"/>
      <c r="L20" s="53"/>
      <c r="M20" s="42">
        <v>0.21</v>
      </c>
      <c r="N20" s="42">
        <v>1.21</v>
      </c>
      <c r="O20" s="44">
        <f t="shared" si="1"/>
        <v>0</v>
      </c>
      <c r="P20" s="42">
        <v>24</v>
      </c>
      <c r="Q20" s="42">
        <v>1.03</v>
      </c>
      <c r="R20" s="43">
        <v>347</v>
      </c>
    </row>
    <row r="21" spans="2:18" ht="15">
      <c r="B21" s="8" t="s">
        <v>41</v>
      </c>
      <c r="C21" s="97" t="s">
        <v>19</v>
      </c>
      <c r="D21" s="28" t="s">
        <v>6</v>
      </c>
      <c r="E21" s="105" t="s">
        <v>32</v>
      </c>
      <c r="F21" s="21">
        <v>1</v>
      </c>
      <c r="G21" s="21">
        <v>0</v>
      </c>
      <c r="H21" s="21">
        <v>1</v>
      </c>
      <c r="I21" s="27"/>
      <c r="J21" s="23"/>
      <c r="K21" s="15"/>
      <c r="L21" s="53"/>
      <c r="M21" s="42">
        <v>0.21</v>
      </c>
      <c r="N21" s="42">
        <v>1.21</v>
      </c>
      <c r="O21" s="44">
        <f t="shared" si="1"/>
        <v>0</v>
      </c>
      <c r="P21" s="42">
        <v>24</v>
      </c>
      <c r="Q21" s="42">
        <v>1.03</v>
      </c>
      <c r="R21" s="43">
        <v>200</v>
      </c>
    </row>
    <row r="22" spans="1:18" ht="15">
      <c r="A22" s="16"/>
      <c r="B22" s="8" t="s">
        <v>42</v>
      </c>
      <c r="C22" s="97" t="s">
        <v>27</v>
      </c>
      <c r="D22" s="28" t="s">
        <v>6</v>
      </c>
      <c r="E22" s="105" t="s">
        <v>7</v>
      </c>
      <c r="F22" s="21">
        <v>1</v>
      </c>
      <c r="G22" s="21">
        <v>1</v>
      </c>
      <c r="H22" s="21">
        <v>2</v>
      </c>
      <c r="I22" s="27"/>
      <c r="J22" s="23"/>
      <c r="K22" s="15"/>
      <c r="L22" s="53"/>
      <c r="M22" s="42">
        <v>0.21</v>
      </c>
      <c r="N22" s="42">
        <v>1.21</v>
      </c>
      <c r="O22" s="44">
        <f t="shared" si="1"/>
        <v>0</v>
      </c>
      <c r="P22" s="42">
        <v>24</v>
      </c>
      <c r="Q22" s="42">
        <v>1.03</v>
      </c>
      <c r="R22" s="43">
        <v>583</v>
      </c>
    </row>
    <row r="23" spans="1:17" ht="15">
      <c r="A23" s="16"/>
      <c r="B23" s="8" t="s">
        <v>42</v>
      </c>
      <c r="C23" s="97" t="s">
        <v>27</v>
      </c>
      <c r="D23" s="28" t="s">
        <v>6</v>
      </c>
      <c r="E23" s="105" t="s">
        <v>8</v>
      </c>
      <c r="F23" s="21">
        <v>2</v>
      </c>
      <c r="G23" s="21">
        <v>0</v>
      </c>
      <c r="H23" s="21">
        <v>2</v>
      </c>
      <c r="I23" s="27"/>
      <c r="J23" s="23"/>
      <c r="K23" s="15"/>
      <c r="L23" s="53"/>
      <c r="M23" s="47"/>
      <c r="N23" s="47"/>
      <c r="O23" s="48"/>
      <c r="P23" s="47"/>
      <c r="Q23" s="47"/>
    </row>
    <row r="24" spans="1:18" ht="15">
      <c r="A24" s="16"/>
      <c r="B24" s="3" t="s">
        <v>42</v>
      </c>
      <c r="C24" s="97" t="s">
        <v>27</v>
      </c>
      <c r="D24" s="28" t="s">
        <v>10</v>
      </c>
      <c r="E24" s="105" t="s">
        <v>32</v>
      </c>
      <c r="F24" s="21">
        <v>6</v>
      </c>
      <c r="G24" s="21">
        <v>0</v>
      </c>
      <c r="H24" s="21">
        <v>6</v>
      </c>
      <c r="I24" s="27"/>
      <c r="J24" s="23"/>
      <c r="K24" s="15"/>
      <c r="L24" s="53"/>
      <c r="M24" s="42">
        <v>0.21</v>
      </c>
      <c r="N24" s="42">
        <v>1.21</v>
      </c>
      <c r="O24" s="44">
        <f t="shared" si="1"/>
        <v>0</v>
      </c>
      <c r="P24" s="42">
        <v>24</v>
      </c>
      <c r="Q24" s="42">
        <v>1.03</v>
      </c>
      <c r="R24" s="43">
        <v>154</v>
      </c>
    </row>
    <row r="25" spans="1:18" ht="15">
      <c r="A25" s="16"/>
      <c r="B25" s="3" t="s">
        <v>20</v>
      </c>
      <c r="C25" s="96" t="s">
        <v>35</v>
      </c>
      <c r="D25" s="28" t="s">
        <v>6</v>
      </c>
      <c r="E25" s="99" t="s">
        <v>7</v>
      </c>
      <c r="F25" s="20">
        <v>5</v>
      </c>
      <c r="G25" s="20">
        <v>0</v>
      </c>
      <c r="H25" s="20">
        <v>5</v>
      </c>
      <c r="I25" s="27"/>
      <c r="J25" s="23"/>
      <c r="K25" s="15"/>
      <c r="L25" s="53"/>
      <c r="M25" s="42">
        <v>0.21</v>
      </c>
      <c r="N25" s="42">
        <v>1.21</v>
      </c>
      <c r="O25" s="44">
        <f t="shared" si="1"/>
        <v>0</v>
      </c>
      <c r="P25" s="42">
        <v>24</v>
      </c>
      <c r="Q25" s="42">
        <v>1.03</v>
      </c>
      <c r="R25" s="43">
        <v>347</v>
      </c>
    </row>
    <row r="26" spans="1:18" ht="15">
      <c r="A26" s="16"/>
      <c r="B26" s="3" t="s">
        <v>20</v>
      </c>
      <c r="C26" s="95" t="s">
        <v>35</v>
      </c>
      <c r="D26" s="26" t="s">
        <v>10</v>
      </c>
      <c r="E26" s="106" t="s">
        <v>30</v>
      </c>
      <c r="F26" s="29">
        <v>2</v>
      </c>
      <c r="G26" s="29">
        <v>0</v>
      </c>
      <c r="H26" s="20">
        <v>2</v>
      </c>
      <c r="I26" s="27"/>
      <c r="J26" s="23"/>
      <c r="K26" s="15"/>
      <c r="L26" s="53"/>
      <c r="M26" s="42">
        <v>0.21</v>
      </c>
      <c r="N26" s="42">
        <v>1.21</v>
      </c>
      <c r="O26" s="44">
        <f t="shared" si="1"/>
        <v>0</v>
      </c>
      <c r="P26" s="42">
        <v>24</v>
      </c>
      <c r="Q26" s="42">
        <v>1.03</v>
      </c>
      <c r="R26" s="43">
        <v>193</v>
      </c>
    </row>
    <row r="27" spans="1:18" ht="15">
      <c r="A27" s="16"/>
      <c r="B27" s="3" t="s">
        <v>20</v>
      </c>
      <c r="C27" s="95" t="s">
        <v>35</v>
      </c>
      <c r="D27" s="28" t="s">
        <v>10</v>
      </c>
      <c r="E27" s="99" t="s">
        <v>32</v>
      </c>
      <c r="F27" s="20">
        <v>4</v>
      </c>
      <c r="G27" s="20">
        <v>0</v>
      </c>
      <c r="H27" s="20">
        <v>4</v>
      </c>
      <c r="I27" s="27"/>
      <c r="J27" s="23"/>
      <c r="K27" s="15"/>
      <c r="L27" s="53"/>
      <c r="M27" s="42">
        <v>0.21</v>
      </c>
      <c r="N27" s="42">
        <v>1.21</v>
      </c>
      <c r="O27" s="44">
        <f t="shared" si="1"/>
        <v>0</v>
      </c>
      <c r="P27" s="42">
        <v>24</v>
      </c>
      <c r="Q27" s="42">
        <v>1.03</v>
      </c>
      <c r="R27" s="43">
        <v>99</v>
      </c>
    </row>
    <row r="28" spans="1:18" ht="15">
      <c r="A28" s="16"/>
      <c r="B28" s="3" t="s">
        <v>33</v>
      </c>
      <c r="C28" s="95" t="s">
        <v>34</v>
      </c>
      <c r="D28" s="28" t="s">
        <v>29</v>
      </c>
      <c r="E28" s="99" t="s">
        <v>32</v>
      </c>
      <c r="F28" s="20">
        <v>2</v>
      </c>
      <c r="G28" s="20">
        <v>0</v>
      </c>
      <c r="H28" s="20">
        <v>2</v>
      </c>
      <c r="I28" s="27"/>
      <c r="J28" s="23"/>
      <c r="K28" s="15"/>
      <c r="L28" s="53"/>
      <c r="M28" s="42">
        <v>0.21</v>
      </c>
      <c r="N28" s="42">
        <v>1.21</v>
      </c>
      <c r="O28" s="44">
        <f t="shared" si="1"/>
        <v>0</v>
      </c>
      <c r="P28" s="42">
        <v>24</v>
      </c>
      <c r="Q28" s="42">
        <v>1.03</v>
      </c>
      <c r="R28" s="43">
        <v>100</v>
      </c>
    </row>
    <row r="29" spans="1:18" ht="15">
      <c r="A29" s="16"/>
      <c r="B29" s="54" t="s">
        <v>33</v>
      </c>
      <c r="C29" s="96" t="s">
        <v>34</v>
      </c>
      <c r="D29" s="28" t="s">
        <v>10</v>
      </c>
      <c r="E29" s="99" t="s">
        <v>32</v>
      </c>
      <c r="F29" s="20">
        <v>8</v>
      </c>
      <c r="G29" s="20">
        <v>0</v>
      </c>
      <c r="H29" s="20">
        <v>8</v>
      </c>
      <c r="I29" s="27"/>
      <c r="J29" s="23"/>
      <c r="K29" s="15"/>
      <c r="L29" s="53"/>
      <c r="M29" s="42">
        <v>0.21</v>
      </c>
      <c r="N29" s="42">
        <v>1.21</v>
      </c>
      <c r="O29" s="44">
        <f t="shared" si="1"/>
        <v>0</v>
      </c>
      <c r="P29" s="42">
        <v>24</v>
      </c>
      <c r="Q29" s="42">
        <v>1.03</v>
      </c>
      <c r="R29" s="43">
        <v>120</v>
      </c>
    </row>
    <row r="30" spans="1:17" ht="29.15">
      <c r="A30" s="63"/>
      <c r="B30" s="64" t="s">
        <v>44</v>
      </c>
      <c r="C30" s="96" t="s">
        <v>45</v>
      </c>
      <c r="D30" s="28" t="s">
        <v>29</v>
      </c>
      <c r="E30" s="66" t="s">
        <v>48</v>
      </c>
      <c r="F30" s="29">
        <v>8</v>
      </c>
      <c r="G30" s="29">
        <v>0</v>
      </c>
      <c r="H30" s="21">
        <v>8</v>
      </c>
      <c r="I30" s="65"/>
      <c r="J30" s="23"/>
      <c r="K30" s="15"/>
      <c r="L30" s="53"/>
      <c r="M30" s="50"/>
      <c r="N30" s="50"/>
      <c r="O30" s="51"/>
      <c r="P30" s="50"/>
      <c r="Q30" s="50"/>
    </row>
    <row r="31" spans="2:18" ht="15" thickBot="1">
      <c r="B31" s="31" t="s">
        <v>21</v>
      </c>
      <c r="C31" s="32"/>
      <c r="D31" s="7"/>
      <c r="E31" s="1"/>
      <c r="F31" s="1">
        <v>8</v>
      </c>
      <c r="G31" s="1">
        <v>90</v>
      </c>
      <c r="H31" s="21">
        <v>98</v>
      </c>
      <c r="I31" s="33"/>
      <c r="J31" s="34"/>
      <c r="K31" s="15"/>
      <c r="L31" s="53"/>
      <c r="M31" s="42">
        <v>0.21</v>
      </c>
      <c r="N31" s="42">
        <v>1.21</v>
      </c>
      <c r="O31" s="44">
        <f t="shared" si="1"/>
        <v>0</v>
      </c>
      <c r="P31" s="42">
        <v>24</v>
      </c>
      <c r="Q31" s="42">
        <v>1.03</v>
      </c>
      <c r="R31" s="43">
        <v>15</v>
      </c>
    </row>
    <row r="32" spans="2:23" s="35" customFormat="1" ht="23.25" customHeight="1" thickBot="1">
      <c r="B32" s="36" t="s">
        <v>25</v>
      </c>
      <c r="C32" s="37"/>
      <c r="D32" s="37"/>
      <c r="E32" s="37"/>
      <c r="F32" s="37"/>
      <c r="G32" s="37"/>
      <c r="H32" s="37"/>
      <c r="I32" s="38">
        <f>SUM(I5:I31)</f>
        <v>0</v>
      </c>
      <c r="J32" s="39">
        <f>SUM(J5:J9,J10,J13,J15,J18:J31)</f>
        <v>0</v>
      </c>
      <c r="K32" s="40">
        <f>SUM(K5:K9,K10,K13,K15,K18:K31)</f>
        <v>0</v>
      </c>
      <c r="L32" s="41">
        <f>SUM(L5:L9,L10,L13,L15,L18:L31)</f>
        <v>0</v>
      </c>
      <c r="M32" s="42"/>
      <c r="N32" s="42"/>
      <c r="O32" s="42"/>
      <c r="P32" s="42"/>
      <c r="Q32" s="46"/>
      <c r="R32" s="46"/>
      <c r="S32" s="46"/>
      <c r="T32" s="46"/>
      <c r="U32" s="46"/>
      <c r="V32" s="46"/>
      <c r="W32" s="46"/>
    </row>
    <row r="33" spans="11:15" ht="15">
      <c r="K33" s="17"/>
      <c r="L33" s="17"/>
      <c r="O33" s="44">
        <f>SUM(O5:O31)</f>
        <v>0</v>
      </c>
    </row>
    <row r="35" ht="15">
      <c r="I35" s="30"/>
    </row>
  </sheetData>
  <mergeCells count="47">
    <mergeCell ref="C5:C9"/>
    <mergeCell ref="D10:D12"/>
    <mergeCell ref="E10:E12"/>
    <mergeCell ref="D13:D14"/>
    <mergeCell ref="E13:E14"/>
    <mergeCell ref="D15:D16"/>
    <mergeCell ref="E15:E16"/>
    <mergeCell ref="C10:C17"/>
    <mergeCell ref="H10:H12"/>
    <mergeCell ref="M10:M12"/>
    <mergeCell ref="M13:M14"/>
    <mergeCell ref="M15:M16"/>
    <mergeCell ref="H13:H14"/>
    <mergeCell ref="H15:H16"/>
    <mergeCell ref="F10:F12"/>
    <mergeCell ref="G10:G12"/>
    <mergeCell ref="F13:F14"/>
    <mergeCell ref="F15:F16"/>
    <mergeCell ref="G13:G14"/>
    <mergeCell ref="G15:G16"/>
    <mergeCell ref="N10:N12"/>
    <mergeCell ref="N13:N14"/>
    <mergeCell ref="N15:N16"/>
    <mergeCell ref="I10:I12"/>
    <mergeCell ref="J10:J12"/>
    <mergeCell ref="K10:K12"/>
    <mergeCell ref="L10:L12"/>
    <mergeCell ref="L15:L16"/>
    <mergeCell ref="I13:I14"/>
    <mergeCell ref="J13:J14"/>
    <mergeCell ref="K13:K14"/>
    <mergeCell ref="L13:L14"/>
    <mergeCell ref="J15:J16"/>
    <mergeCell ref="K15:K16"/>
    <mergeCell ref="I15:I16"/>
    <mergeCell ref="O10:O12"/>
    <mergeCell ref="O13:O14"/>
    <mergeCell ref="O15:O16"/>
    <mergeCell ref="P10:P12"/>
    <mergeCell ref="P13:P14"/>
    <mergeCell ref="P15:P16"/>
    <mergeCell ref="Q10:Q12"/>
    <mergeCell ref="Q13:Q14"/>
    <mergeCell ref="Q15:Q16"/>
    <mergeCell ref="R10:R12"/>
    <mergeCell ref="R13:R14"/>
    <mergeCell ref="R15:R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Kubešová</cp:lastModifiedBy>
  <cp:lastPrinted>2023-02-28T06:01:56Z</cp:lastPrinted>
  <dcterms:created xsi:type="dcterms:W3CDTF">2013-04-29T06:33:17Z</dcterms:created>
  <dcterms:modified xsi:type="dcterms:W3CDTF">2023-03-01T06:56:55Z</dcterms:modified>
  <cp:category/>
  <cp:version/>
  <cp:contentType/>
  <cp:contentStatus/>
</cp:coreProperties>
</file>