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2225" activeTab="0"/>
  </bookViews>
  <sheets>
    <sheet name="CN celková" sheetId="3" r:id="rId1"/>
    <sheet name="CN přístroj" sheetId="9" r:id="rId2"/>
    <sheet name="CN servis" sheetId="1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<sst xmlns="http://schemas.openxmlformats.org/spreadsheetml/2006/main" count="63" uniqueCount="58">
  <si>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Délka záruční doby</t>
  </si>
  <si>
    <t>měsíců.</t>
  </si>
  <si>
    <t>Zadavatel upozorňuje, že v případě uvedení nulové ceny (nebo neuvedení ceny) u některých položek v účastníkem podané nabídce, musí účastník toto nulové ocenění zdůvodnit, eventuálně musí uvést, kterými položkami je nulově oceněná položka nahrazená a musí připojit prohlášení, že tento postup zajišťuje realizaci celého předmětu plnění veřejné zakázky, jak je uvedeno v této zadávací dokumentaci.</t>
  </si>
  <si>
    <t>Popis</t>
  </si>
  <si>
    <t>Cena v Kč bez DPH</t>
  </si>
  <si>
    <t>1 hodina</t>
  </si>
  <si>
    <t>1 cesta</t>
  </si>
  <si>
    <t>Četnost BTK</t>
  </si>
  <si>
    <t>1x za 6 měsíců</t>
  </si>
  <si>
    <t>1x za 12 měsíců</t>
  </si>
  <si>
    <t>1x za 24 měsíců</t>
  </si>
  <si>
    <t>Neprovádí se</t>
  </si>
  <si>
    <t>1x za 36 měsíců</t>
  </si>
  <si>
    <t>1x za 48 měsíců</t>
  </si>
  <si>
    <t>Četnost/Jednotka</t>
  </si>
  <si>
    <t>Informace k vyplnění:</t>
  </si>
  <si>
    <t>Poznámky:</t>
  </si>
  <si>
    <t>Předpokládaný počet servisních cest za rok</t>
  </si>
  <si>
    <t>hodin</t>
  </si>
  <si>
    <t>Délka PZ v letech</t>
  </si>
  <si>
    <t>Předpokládaný počet servisních hodin za rok</t>
  </si>
  <si>
    <t>Cenová nabídka za celý předmět plnění</t>
  </si>
  <si>
    <t>bez DPH</t>
  </si>
  <si>
    <t>Pozn: Nevyplňovat, dojde k automatickém vyplnění z ostatních listů</t>
  </si>
  <si>
    <t>Počet</t>
  </si>
  <si>
    <t>Cena bez DPH za 1 ks</t>
  </si>
  <si>
    <t>Cena bez DPH celkem</t>
  </si>
  <si>
    <t>DPH 21%</t>
  </si>
  <si>
    <t>Cena vč. DPH celkem</t>
  </si>
  <si>
    <t>Pozn.:</t>
  </si>
  <si>
    <t>Výsledná cena použita pro hodnocení nabídek.</t>
  </si>
  <si>
    <t>1. Výše uvedené ceny bez DPH budou fakturovány s aktuální sazbou DPH.</t>
  </si>
  <si>
    <t>3. Cena za pozáruční BTK zahrnuje mimo potřebný spotřební materiál rovněž dopravní náklady a práci technika, proto nemohou být nad rámec BTK účtovány.</t>
  </si>
  <si>
    <t>4. Kupující nebude hradit prodávajícímu žádné další náklady (např. stravné či ubytování servisního technika nebo úhradu času stráveného na cestě).</t>
  </si>
  <si>
    <t>5. Samostatně uvedená cena za servisní činnosti zajišťované prodávajícím (hodinová práce technika) a dopravní náklady prodávajícího do sídla kupujícího a zpět bude účtována pouze v případech, kdy kupující ohlásí nenadálou poruchu prodávajícímu.</t>
  </si>
  <si>
    <t>Počet kusů</t>
  </si>
  <si>
    <t>Označená buňka je součástí hodnocení</t>
  </si>
  <si>
    <t>Dodavatel vyplní cenu za 1 ks, bez DPH.</t>
  </si>
  <si>
    <t xml:space="preserve">Servisní činnost </t>
  </si>
  <si>
    <t>Dopravní náklady</t>
  </si>
  <si>
    <t>Celková cena pozáručního servisu za 8 ks anesteziologických přístrojů vyšší třídy</t>
  </si>
  <si>
    <t xml:space="preserve">2. Náhradní díly a spotřební materiál  budou prodávajícím účtovány samostatně v cenách v místě a čase obvyklých.  </t>
  </si>
  <si>
    <t>Celkové náklady životního cyklu za předmět plnění</t>
  </si>
  <si>
    <t>cesty</t>
  </si>
  <si>
    <t>Cena bez DPH za 48 měsíců</t>
  </si>
  <si>
    <t>Počet v pozáruční době na 1 ks</t>
  </si>
  <si>
    <t>Cena za analyzátor plynu včetně příslušenství (přístroj)</t>
  </si>
  <si>
    <t xml:space="preserve">Cenová nabídka - Pozáruční servis a BTK - Analyzátor plynu včetně příslušenství </t>
  </si>
  <si>
    <t>Cenová nabídka - Analyzátor plynu včetně příslušenství</t>
  </si>
  <si>
    <t>Analyzátor</t>
  </si>
  <si>
    <t>Hybridní hmotnostní spektrometr</t>
  </si>
  <si>
    <t>Výrobna vodíku</t>
  </si>
  <si>
    <t>Délka pozáručního servisu včetně BTK</t>
  </si>
  <si>
    <t>BTK přístroje</t>
  </si>
  <si>
    <t>Dodavatel vybere hodnotu se seznamu</t>
  </si>
  <si>
    <t>Dodavatel vyplní cenu pro 1 ks přístroje</t>
  </si>
  <si>
    <t>6. Všechny výše uvedené informace jsou v souladu se ZD k nabízenému přístroji, přičemž cena za vyjmenované náhradní díly je myšlena pro nové, nepužité a nerepasované kusy.</t>
  </si>
  <si>
    <t>Cena za pozáruční servis přístroje včetně BTK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</si>
</sst>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Protection="1">
      <protection/>
    </xf>
    <xf numFmtId="0" fontId="0" fillId="0" borderId="0" xfId="0" applyFont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/>
    <xf numFmtId="0" fontId="4" fillId="0" borderId="0" xfId="0" applyFont="1" applyProtection="1">
      <protection/>
    </xf>
    <xf numFmtId="0" fontId="0" fillId="0" borderId="1" xfId="0" applyBorder="1"/>
    <xf numFmtId="0" fontId="0" fillId="0" borderId="0" xfId="0" applyBorder="1"/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" xfId="0" applyFont="1" applyFill="1" applyBorder="1"/>
    <xf numFmtId="0" fontId="3" fillId="0" borderId="0" xfId="0" applyFont="1"/>
    <xf numFmtId="0" fontId="4" fillId="0" borderId="0" xfId="0" applyFont="1" applyAlignment="1" applyProtection="1">
      <alignment/>
      <protection/>
    </xf>
    <xf numFmtId="0" fontId="0" fillId="2" borderId="1" xfId="0" applyFill="1" applyBorder="1"/>
    <xf numFmtId="0" fontId="5" fillId="0" borderId="0" xfId="0" applyFont="1" applyAlignment="1" applyProtection="1">
      <alignment wrapText="1"/>
      <protection locked="0"/>
    </xf>
    <xf numFmtId="164" fontId="2" fillId="0" borderId="0" xfId="0" applyNumberFormat="1" applyFont="1" applyFill="1" applyBorder="1"/>
    <xf numFmtId="164" fontId="0" fillId="3" borderId="1" xfId="0" applyNumberFormat="1" applyFill="1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3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2" fillId="4" borderId="4" xfId="0" applyNumberFormat="1" applyFont="1" applyFill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center"/>
      <protection/>
    </xf>
    <xf numFmtId="164" fontId="2" fillId="0" borderId="0" xfId="20" applyNumberFormat="1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164" fontId="2" fillId="4" borderId="1" xfId="0" applyNumberFormat="1" applyFont="1" applyFill="1" applyBorder="1"/>
    <xf numFmtId="0" fontId="5" fillId="2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0" fillId="0" borderId="0" xfId="0" applyFont="1"/>
    <xf numFmtId="0" fontId="5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6" fillId="0" borderId="0" xfId="0" applyFont="1" applyAlignment="1" applyProtection="1">
      <alignment horizontal="left"/>
      <protection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 topLeftCell="A1">
      <selection activeCell="A6" sqref="A6"/>
    </sheetView>
  </sheetViews>
  <sheetFormatPr defaultColWidth="9.140625" defaultRowHeight="15"/>
  <cols>
    <col min="1" max="1" width="55.00390625" style="0" customWidth="1"/>
    <col min="2" max="2" width="43.28125" style="0" customWidth="1"/>
  </cols>
  <sheetData>
    <row r="1" spans="1:4" ht="18.75">
      <c r="A1" s="50" t="s">
        <v>21</v>
      </c>
      <c r="B1" s="50"/>
      <c r="C1" s="50"/>
      <c r="D1" s="50"/>
    </row>
    <row r="4" spans="1:3" ht="15">
      <c r="A4" t="s">
        <v>46</v>
      </c>
      <c r="B4" s="22">
        <f>'CN přístroj'!D7</f>
        <v>0</v>
      </c>
      <c r="C4" t="s">
        <v>22</v>
      </c>
    </row>
    <row r="5" spans="1:3" ht="15">
      <c r="A5" t="s">
        <v>57</v>
      </c>
      <c r="B5" s="22">
        <f>'CN servis'!F13</f>
        <v>0</v>
      </c>
      <c r="C5" t="s">
        <v>22</v>
      </c>
    </row>
    <row r="7" spans="1:3" ht="15">
      <c r="A7" s="1" t="s">
        <v>42</v>
      </c>
      <c r="B7" s="33">
        <f>SUM(B4:B5)</f>
        <v>0</v>
      </c>
      <c r="C7" s="1" t="s">
        <v>22</v>
      </c>
    </row>
    <row r="10" ht="15">
      <c r="A10" t="s">
        <v>23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5 ZD&amp;RČ.j.: 134/2021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view="pageLayout" workbookViewId="0" topLeftCell="A1">
      <selection activeCell="A6" sqref="A6"/>
    </sheetView>
  </sheetViews>
  <sheetFormatPr defaultColWidth="9.140625" defaultRowHeight="15"/>
  <cols>
    <col min="1" max="1" width="52.00390625" style="0" customWidth="1"/>
    <col min="3" max="6" width="16.7109375" style="0" customWidth="1"/>
  </cols>
  <sheetData>
    <row r="1" spans="1:6" ht="18.75">
      <c r="A1" s="53" t="s">
        <v>48</v>
      </c>
      <c r="B1" s="53"/>
      <c r="C1" s="53"/>
      <c r="D1" s="53"/>
      <c r="E1" s="53"/>
      <c r="F1" s="53"/>
    </row>
    <row r="2" ht="15.75" thickBot="1"/>
    <row r="3" spans="1:6" ht="30">
      <c r="A3" s="29" t="s">
        <v>3</v>
      </c>
      <c r="B3" s="30" t="s">
        <v>24</v>
      </c>
      <c r="C3" s="30" t="s">
        <v>25</v>
      </c>
      <c r="D3" s="30" t="s">
        <v>26</v>
      </c>
      <c r="E3" s="30" t="s">
        <v>27</v>
      </c>
      <c r="F3" s="31" t="s">
        <v>28</v>
      </c>
    </row>
    <row r="4" spans="1:6" ht="15">
      <c r="A4" s="21" t="s">
        <v>49</v>
      </c>
      <c r="B4" s="34">
        <v>1</v>
      </c>
      <c r="C4" s="23">
        <v>0</v>
      </c>
      <c r="D4" s="24">
        <f>B4*C4</f>
        <v>0</v>
      </c>
      <c r="E4" s="24">
        <f>0.21*D4</f>
        <v>0</v>
      </c>
      <c r="F4" s="25">
        <f>D4+E4</f>
        <v>0</v>
      </c>
    </row>
    <row r="5" spans="1:6" ht="15">
      <c r="A5" s="21" t="s">
        <v>51</v>
      </c>
      <c r="B5" s="34">
        <v>1</v>
      </c>
      <c r="C5" s="23">
        <v>0</v>
      </c>
      <c r="D5" s="24">
        <f aca="true" t="shared" si="0" ref="D5:D6">B5*C5</f>
        <v>0</v>
      </c>
      <c r="E5" s="24">
        <f aca="true" t="shared" si="1" ref="E5:E6">0.21*D5</f>
        <v>0</v>
      </c>
      <c r="F5" s="25">
        <f aca="true" t="shared" si="2" ref="F5:F6">D5+E5</f>
        <v>0</v>
      </c>
    </row>
    <row r="6" spans="1:6" ht="15.75" thickBot="1">
      <c r="A6" s="21" t="s">
        <v>50</v>
      </c>
      <c r="B6" s="34">
        <v>1</v>
      </c>
      <c r="C6" s="23">
        <v>0</v>
      </c>
      <c r="D6" s="24">
        <f t="shared" si="0"/>
        <v>0</v>
      </c>
      <c r="E6" s="24">
        <f t="shared" si="1"/>
        <v>0</v>
      </c>
      <c r="F6" s="25">
        <f t="shared" si="2"/>
        <v>0</v>
      </c>
    </row>
    <row r="7" spans="1:6" ht="15.75" thickBot="1">
      <c r="A7" s="10"/>
      <c r="B7" s="10"/>
      <c r="C7" s="10"/>
      <c r="D7" s="26">
        <f>SUM(D4:D6)</f>
        <v>0</v>
      </c>
      <c r="E7" s="27">
        <f>SUM(E4:E6)</f>
        <v>0</v>
      </c>
      <c r="F7" s="28">
        <f>SUM(F4:F6)</f>
        <v>0</v>
      </c>
    </row>
    <row r="9" ht="15">
      <c r="A9" t="s">
        <v>29</v>
      </c>
    </row>
    <row r="10" spans="1:6" ht="15">
      <c r="A10" s="51" t="s">
        <v>37</v>
      </c>
      <c r="B10" s="51"/>
      <c r="C10" s="51"/>
      <c r="D10" s="51"/>
      <c r="E10" s="51"/>
      <c r="F10" s="51"/>
    </row>
    <row r="11" spans="1:6" ht="15">
      <c r="A11" s="52" t="s">
        <v>30</v>
      </c>
      <c r="B11" s="52"/>
      <c r="C11" s="52"/>
      <c r="D11" s="52"/>
      <c r="E11" s="52"/>
      <c r="F11" s="52"/>
    </row>
    <row r="13" ht="15">
      <c r="B13" s="15">
        <v>0</v>
      </c>
    </row>
  </sheetData>
  <mergeCells count="3">
    <mergeCell ref="A10:F10"/>
    <mergeCell ref="A11:F11"/>
    <mergeCell ref="A1:F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&amp;LPříloha č. 5 ZD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1"/>
  <sheetViews>
    <sheetView view="pageLayout" workbookViewId="0" topLeftCell="A1">
      <selection activeCell="A29" sqref="A29:F29"/>
    </sheetView>
  </sheetViews>
  <sheetFormatPr defaultColWidth="9.140625" defaultRowHeight="15"/>
  <cols>
    <col min="1" max="1" width="41.140625" style="0" customWidth="1"/>
    <col min="2" max="3" width="17.28125" style="0" customWidth="1"/>
    <col min="4" max="4" width="18.8515625" style="0" customWidth="1"/>
    <col min="5" max="5" width="14.28125" style="0" customWidth="1"/>
    <col min="6" max="6" width="17.57421875" style="0" customWidth="1"/>
  </cols>
  <sheetData>
    <row r="1" spans="1:6" ht="18.75">
      <c r="A1" s="53" t="s">
        <v>47</v>
      </c>
      <c r="B1" s="53"/>
      <c r="C1" s="53"/>
      <c r="D1" s="53"/>
      <c r="E1" s="53"/>
      <c r="F1" s="53"/>
    </row>
    <row r="2" ht="15">
      <c r="A2" s="45"/>
    </row>
    <row r="4" spans="1:6" ht="15">
      <c r="A4" t="s">
        <v>0</v>
      </c>
      <c r="B4" s="7">
        <v>24</v>
      </c>
      <c r="C4" t="s">
        <v>1</v>
      </c>
      <c r="E4" s="15">
        <f>B5-B4/12</f>
        <v>46</v>
      </c>
      <c r="F4" s="15" t="s">
        <v>19</v>
      </c>
    </row>
    <row r="5" spans="1:3" ht="15">
      <c r="A5" s="10" t="s">
        <v>52</v>
      </c>
      <c r="B5">
        <v>48</v>
      </c>
      <c r="C5" t="s">
        <v>1</v>
      </c>
    </row>
    <row r="6" spans="1:3" ht="15">
      <c r="A6" t="s">
        <v>20</v>
      </c>
      <c r="B6">
        <v>8</v>
      </c>
      <c r="C6" t="s">
        <v>18</v>
      </c>
    </row>
    <row r="7" spans="1:3" ht="15">
      <c r="A7" t="s">
        <v>17</v>
      </c>
      <c r="B7">
        <v>1</v>
      </c>
      <c r="C7" t="s">
        <v>43</v>
      </c>
    </row>
    <row r="8" ht="15">
      <c r="A8" s="1"/>
    </row>
    <row r="9" spans="1:6" ht="45">
      <c r="A9" s="35" t="s">
        <v>3</v>
      </c>
      <c r="B9" s="35" t="s">
        <v>14</v>
      </c>
      <c r="C9" s="35" t="s">
        <v>35</v>
      </c>
      <c r="D9" s="35" t="s">
        <v>4</v>
      </c>
      <c r="E9" s="35" t="s">
        <v>45</v>
      </c>
      <c r="F9" s="35" t="s">
        <v>44</v>
      </c>
    </row>
    <row r="10" spans="1:6" ht="15">
      <c r="A10" s="9" t="s">
        <v>53</v>
      </c>
      <c r="B10" s="17" t="s">
        <v>9</v>
      </c>
      <c r="C10" s="36">
        <v>1</v>
      </c>
      <c r="D10" s="20"/>
      <c r="E10" s="46">
        <f>IF(B10="1x za 6 měsíců",8,IF(B10="1x za 12 měsíců",4,IF(B10="1x za 24 měsíců",2,IF(B10="1x za 36 měsíců",1,IF(B10="1x za 48 měsíců",0,0)))))</f>
        <v>4</v>
      </c>
      <c r="F10" s="37">
        <f>C10*D10*E10</f>
        <v>0</v>
      </c>
    </row>
    <row r="11" spans="1:6" ht="15">
      <c r="A11" s="9" t="s">
        <v>38</v>
      </c>
      <c r="B11" s="9" t="s">
        <v>5</v>
      </c>
      <c r="C11" s="38">
        <v>1</v>
      </c>
      <c r="D11" s="20"/>
      <c r="E11" s="14">
        <v>32</v>
      </c>
      <c r="F11" s="37">
        <f aca="true" t="shared" si="0" ref="F11:F12">C11*D11*E11</f>
        <v>0</v>
      </c>
    </row>
    <row r="12" spans="1:6" ht="15">
      <c r="A12" s="9" t="s">
        <v>39</v>
      </c>
      <c r="B12" s="9" t="s">
        <v>6</v>
      </c>
      <c r="C12" s="38">
        <v>1</v>
      </c>
      <c r="D12" s="20"/>
      <c r="E12" s="14">
        <f>B5/12*B7</f>
        <v>4</v>
      </c>
      <c r="F12" s="37">
        <f t="shared" si="0"/>
        <v>0</v>
      </c>
    </row>
    <row r="13" spans="1:6" ht="15">
      <c r="A13" s="36" t="s">
        <v>40</v>
      </c>
      <c r="B13" s="39"/>
      <c r="C13" s="39"/>
      <c r="D13" s="39"/>
      <c r="E13" s="40"/>
      <c r="F13" s="41">
        <f>SUM(F10:F12)</f>
        <v>0</v>
      </c>
    </row>
    <row r="14" ht="15">
      <c r="F14" s="19"/>
    </row>
    <row r="16" spans="1:8" ht="15">
      <c r="A16" s="2" t="s">
        <v>15</v>
      </c>
      <c r="B16" s="3"/>
      <c r="C16" s="3"/>
      <c r="D16" s="3"/>
      <c r="E16" s="3"/>
      <c r="F16" s="3"/>
      <c r="G16" s="3"/>
      <c r="H16" s="4"/>
    </row>
    <row r="17" spans="1:8" ht="15">
      <c r="A17" s="42" t="s">
        <v>54</v>
      </c>
      <c r="B17" s="5"/>
      <c r="C17" s="5"/>
      <c r="D17" s="5"/>
      <c r="E17" s="5"/>
      <c r="F17" s="5"/>
      <c r="G17" s="3"/>
      <c r="H17" s="4"/>
    </row>
    <row r="18" spans="1:8" ht="15">
      <c r="A18" s="32" t="s">
        <v>55</v>
      </c>
      <c r="B18" s="43"/>
      <c r="C18" s="43"/>
      <c r="D18" s="43"/>
      <c r="E18" s="43"/>
      <c r="F18" s="43"/>
      <c r="G18" s="3"/>
      <c r="H18" s="4"/>
    </row>
    <row r="19" spans="1:8" ht="15">
      <c r="A19" s="44" t="s">
        <v>36</v>
      </c>
      <c r="B19" s="5"/>
      <c r="C19" s="5"/>
      <c r="D19" s="5"/>
      <c r="E19" s="5"/>
      <c r="F19" s="5"/>
      <c r="G19" s="5"/>
      <c r="H19" s="6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8" t="s">
        <v>16</v>
      </c>
      <c r="B21" s="3"/>
      <c r="C21" s="3"/>
      <c r="D21" s="3"/>
      <c r="E21" s="3"/>
      <c r="F21" s="3"/>
      <c r="G21" s="3"/>
      <c r="H21" s="3"/>
    </row>
    <row r="22" spans="1:8" ht="15">
      <c r="A22" s="54" t="s">
        <v>31</v>
      </c>
      <c r="B22" s="54"/>
      <c r="C22" s="54"/>
      <c r="D22" s="54"/>
      <c r="E22" s="54"/>
      <c r="F22" s="54"/>
      <c r="G22" s="11"/>
      <c r="H22" s="11"/>
    </row>
    <row r="23" spans="1:8" s="13" customFormat="1" ht="15">
      <c r="A23" s="54" t="s">
        <v>41</v>
      </c>
      <c r="B23" s="54"/>
      <c r="C23" s="54"/>
      <c r="D23" s="54"/>
      <c r="E23" s="54"/>
      <c r="F23" s="54"/>
      <c r="G23" s="12"/>
      <c r="H23" s="12"/>
    </row>
    <row r="24" spans="1:8" ht="30" customHeight="1">
      <c r="A24" s="54" t="s">
        <v>32</v>
      </c>
      <c r="B24" s="54"/>
      <c r="C24" s="54"/>
      <c r="D24" s="54"/>
      <c r="E24" s="54"/>
      <c r="F24" s="54"/>
      <c r="G24" s="11"/>
      <c r="H24" s="11"/>
    </row>
    <row r="25" spans="1:8" ht="15">
      <c r="A25" s="54" t="s">
        <v>33</v>
      </c>
      <c r="B25" s="54"/>
      <c r="C25" s="54"/>
      <c r="D25" s="54"/>
      <c r="E25" s="54"/>
      <c r="F25" s="54"/>
      <c r="G25" s="11"/>
      <c r="H25" s="11"/>
    </row>
    <row r="26" spans="1:8" ht="30" customHeight="1">
      <c r="A26" s="54" t="s">
        <v>34</v>
      </c>
      <c r="B26" s="54"/>
      <c r="C26" s="54"/>
      <c r="D26" s="54"/>
      <c r="E26" s="54"/>
      <c r="F26" s="54"/>
      <c r="G26" s="11"/>
      <c r="H26" s="11"/>
    </row>
    <row r="27" spans="1:8" ht="30" customHeight="1">
      <c r="A27" s="54" t="s">
        <v>56</v>
      </c>
      <c r="B27" s="54"/>
      <c r="C27" s="54"/>
      <c r="D27" s="54"/>
      <c r="E27" s="54"/>
      <c r="F27" s="54"/>
      <c r="G27" s="11"/>
      <c r="H27" s="11"/>
    </row>
    <row r="28" spans="1:8" ht="15">
      <c r="A28" s="18"/>
      <c r="B28" s="18"/>
      <c r="C28" s="18"/>
      <c r="D28" s="18"/>
      <c r="E28" s="18"/>
      <c r="F28" s="18"/>
      <c r="G28" s="3"/>
      <c r="H28" s="3"/>
    </row>
    <row r="29" spans="1:8" ht="60" customHeight="1">
      <c r="A29" s="55" t="s">
        <v>2</v>
      </c>
      <c r="B29" s="55"/>
      <c r="C29" s="55"/>
      <c r="D29" s="55"/>
      <c r="E29" s="55"/>
      <c r="F29" s="55"/>
      <c r="G29" s="16"/>
      <c r="H29" s="16"/>
    </row>
    <row r="30" spans="1:8" ht="15">
      <c r="A30" s="16"/>
      <c r="B30" s="16"/>
      <c r="C30" s="16"/>
      <c r="D30" s="16"/>
      <c r="E30" s="16"/>
      <c r="F30" s="16"/>
      <c r="G30" s="16"/>
      <c r="H30" s="16"/>
    </row>
    <row r="31" spans="1:8" ht="15">
      <c r="A31" s="16"/>
      <c r="B31" s="16"/>
      <c r="C31" s="16"/>
      <c r="D31" s="16"/>
      <c r="E31" s="16"/>
      <c r="F31" s="16"/>
      <c r="G31" s="16"/>
      <c r="H31" s="16"/>
    </row>
    <row r="32" s="10" customFormat="1" ht="15">
      <c r="C32" s="48"/>
    </row>
    <row r="33" spans="1:5" s="10" customFormat="1" ht="15">
      <c r="A33" s="47"/>
      <c r="C33" s="49" t="s">
        <v>7</v>
      </c>
      <c r="E33" s="47"/>
    </row>
    <row r="34" s="10" customFormat="1" ht="15">
      <c r="C34" s="48" t="s">
        <v>11</v>
      </c>
    </row>
    <row r="35" s="10" customFormat="1" ht="15">
      <c r="C35" s="48" t="s">
        <v>8</v>
      </c>
    </row>
    <row r="36" s="10" customFormat="1" ht="15">
      <c r="C36" s="48" t="s">
        <v>9</v>
      </c>
    </row>
    <row r="37" s="10" customFormat="1" ht="15">
      <c r="C37" s="48" t="s">
        <v>10</v>
      </c>
    </row>
    <row r="38" s="10" customFormat="1" ht="15">
      <c r="C38" s="48" t="s">
        <v>12</v>
      </c>
    </row>
    <row r="39" s="10" customFormat="1" ht="15">
      <c r="C39" s="48" t="s">
        <v>13</v>
      </c>
    </row>
    <row r="40" s="10" customFormat="1" ht="15">
      <c r="C40" s="48"/>
    </row>
    <row r="41" s="10" customFormat="1" ht="15">
      <c r="C41" s="48"/>
    </row>
    <row r="42" s="10" customFormat="1" ht="15"/>
    <row r="43" s="10" customFormat="1" ht="15"/>
    <row r="44" s="10" customFormat="1" ht="15">
      <c r="D44" s="47"/>
    </row>
    <row r="45" s="10" customFormat="1" ht="15"/>
    <row r="46" s="10" customFormat="1" ht="15"/>
    <row r="47" s="10" customFormat="1" ht="15"/>
    <row r="48" s="10" customFormat="1" ht="15">
      <c r="A48" s="4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pans="2:6" s="10" customFormat="1" ht="15">
      <c r="B58" s="47"/>
      <c r="C58" s="47"/>
      <c r="D58" s="47"/>
      <c r="E58" s="47"/>
      <c r="F58" s="47"/>
    </row>
    <row r="59" s="10" customFormat="1" ht="15"/>
    <row r="60" s="10" customFormat="1" ht="15"/>
    <row r="61" s="10" customFormat="1" ht="15">
      <c r="A61" s="47"/>
    </row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pans="2:4" s="10" customFormat="1" ht="15">
      <c r="B71" s="47"/>
      <c r="C71" s="47"/>
      <c r="D71" s="47"/>
    </row>
    <row r="72" s="10" customFormat="1" ht="15"/>
    <row r="73" s="10" customFormat="1" ht="15"/>
  </sheetData>
  <mergeCells count="8">
    <mergeCell ref="A27:F27"/>
    <mergeCell ref="A29:F29"/>
    <mergeCell ref="A1:F1"/>
    <mergeCell ref="A22:F22"/>
    <mergeCell ref="A23:F23"/>
    <mergeCell ref="A24:F24"/>
    <mergeCell ref="A25:F25"/>
    <mergeCell ref="A26:F26"/>
  </mergeCells>
  <dataValidations count="1">
    <dataValidation type="list" allowBlank="1" showInputMessage="1" showErrorMessage="1" errorTitle="Neplatná hodnota" sqref="B10">
      <formula1>$C$34:$C$39</formula1>
    </dataValidation>
  </dataValidation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&amp;LPříloha č. 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2021-11-01T08:38:40Z</cp:lastPrinted>
  <dcterms:created xsi:type="dcterms:W3CDTF">2021-07-19T09:15:10Z</dcterms:created>
  <dcterms:modified xsi:type="dcterms:W3CDTF">2022-12-20T13:35:35Z</dcterms:modified>
  <cp:category/>
  <cp:version/>
  <cp:contentType/>
  <cp:contentStatus/>
</cp:coreProperties>
</file>