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50" activeTab="0"/>
  </bookViews>
  <sheets>
    <sheet name="Požadavky - souhrn" sheetId="12" r:id="rId1"/>
    <sheet name="Energocentrum+přísl." sheetId="16" r:id="rId2"/>
    <sheet name="Hromosvod a uzemnění" sheetId="17" r:id="rId3"/>
    <sheet name="Silnoproud bez DUPS" sheetId="24" r:id="rId4"/>
    <sheet name="Hasicí zaříz." sheetId="18" r:id="rId5"/>
    <sheet name="EPS, PZTS, CCTV " sheetId="19" r:id="rId6"/>
    <sheet name="Vzduchotechnika" sheetId="20" r:id="rId7"/>
    <sheet name="Chlazení" sheetId="21" r:id="rId8"/>
    <sheet name="Rekuperace" sheetId="22" r:id="rId9"/>
    <sheet name="MaR" sheetId="23" r:id="rId10"/>
  </sheets>
  <definedNames>
    <definedName name="_xlnm.Print_Area" localSheetId="0">'Požadavky - souhrn'!$A$4:$M$160</definedName>
  </definedNames>
  <calcPr calcId="162913"/>
</workbook>
</file>

<file path=xl/sharedStrings.xml><?xml version="1.0" encoding="utf-8"?>
<sst xmlns="http://schemas.openxmlformats.org/spreadsheetml/2006/main" count="974" uniqueCount="265">
  <si>
    <t>free cooling modul</t>
  </si>
  <si>
    <t>1x za rok</t>
  </si>
  <si>
    <t>SO 02.3.5 EPS a návazná zařízení</t>
  </si>
  <si>
    <t xml:space="preserve"> funkční zkouška</t>
  </si>
  <si>
    <t xml:space="preserve">SO 02.9.2a PZTS
</t>
  </si>
  <si>
    <t>revize a funkční zkouška</t>
  </si>
  <si>
    <t>SO 02.9.2a CCTV</t>
  </si>
  <si>
    <t>SO 02.5.1 Vzduchotechnika</t>
  </si>
  <si>
    <t>2x za rok</t>
  </si>
  <si>
    <t>SO 02.6.1 Chlazení</t>
  </si>
  <si>
    <t>SO 02.7.1 Rekuperace</t>
  </si>
  <si>
    <t>revize vytápění a rekuperace</t>
  </si>
  <si>
    <t>SO 02.8.1 Zařízení silnoproudu DUPS</t>
  </si>
  <si>
    <t>servis</t>
  </si>
  <si>
    <t>6x za rok</t>
  </si>
  <si>
    <t>SO 02.8.1 Zařízení silnoproudu ostatní zařízení</t>
  </si>
  <si>
    <t>pravidelný servis</t>
  </si>
  <si>
    <t>SO 02.10.1 Souhrnný MaR</t>
  </si>
  <si>
    <t>kontrola VZT pro DUPS</t>
  </si>
  <si>
    <t>servis výměníků a střešních chladičů</t>
  </si>
  <si>
    <t>PS 02a PHM</t>
  </si>
  <si>
    <t>kontrola a čištění antidetonačních a antiexplozivních pojistných armatur</t>
  </si>
  <si>
    <t>SO 02.3.4 Hasicí zařízení</t>
  </si>
  <si>
    <t>kontrola vytápění a rekuperace</t>
  </si>
  <si>
    <t>revize v prostorách zvláště nebezpečných</t>
  </si>
  <si>
    <t>revize a kontrola</t>
  </si>
  <si>
    <t>SO 02.8.1 Hromosvod a uzemnění</t>
  </si>
  <si>
    <t>kontrola potrubního systému chl. armatur, izolací</t>
  </si>
  <si>
    <t>Činnosti</t>
  </si>
  <si>
    <t>1x za 2 roky</t>
  </si>
  <si>
    <t>6 x za rok</t>
  </si>
  <si>
    <t>1 x za rok</t>
  </si>
  <si>
    <t>suchý chladič</t>
  </si>
  <si>
    <t>chladivo</t>
  </si>
  <si>
    <t>výměna filtru</t>
  </si>
  <si>
    <t>revize tl. nádob</t>
  </si>
  <si>
    <t>vizuální kontrola</t>
  </si>
  <si>
    <t>dotažení svorek elektro</t>
  </si>
  <si>
    <t>kontrola těsnosti chladicího okruhu</t>
  </si>
  <si>
    <t>kontrola/dotažení šroubových spojů na chl. okruhu</t>
  </si>
  <si>
    <t>čištění Wap</t>
  </si>
  <si>
    <t>kontrola ochranných prvků</t>
  </si>
  <si>
    <t>mazání ložisek oběhových čerpadel</t>
  </si>
  <si>
    <t>měření elektrických veličin</t>
  </si>
  <si>
    <t>kontrola/výměna vzduchových filtrů</t>
  </si>
  <si>
    <t>vizuální kontrola TČ</t>
  </si>
  <si>
    <t>kontrola doplňovacích zařízení Reflex</t>
  </si>
  <si>
    <t>měření teplot a vibrací</t>
  </si>
  <si>
    <t>kontrola oleje</t>
  </si>
  <si>
    <t>výměna oleje</t>
  </si>
  <si>
    <t>výměna olejových filtrů</t>
  </si>
  <si>
    <t>výměna palivových filtrů</t>
  </si>
  <si>
    <t>výměna baterií PLC</t>
  </si>
  <si>
    <t>výměna startovacích AKU</t>
  </si>
  <si>
    <t>kontrola stavu vzduchových filtrů</t>
  </si>
  <si>
    <t xml:space="preserve">kontrola / doplnění maziva </t>
  </si>
  <si>
    <t>kontrola start. akumulátorů / doplnění destilované vody</t>
  </si>
  <si>
    <t>kontrola chladiva refraktometrem</t>
  </si>
  <si>
    <t>kontrola a čištění spalinové cesty dle metodiky k NV 91/2010</t>
  </si>
  <si>
    <t>servis Split jednotek Hitachi</t>
  </si>
  <si>
    <t>čištění vzduchových  filtrů vnitřních jednotek</t>
  </si>
  <si>
    <t>kontrola jednotek Thomas</t>
  </si>
  <si>
    <t>výměna silikagelu (dle potřeby)</t>
  </si>
  <si>
    <t>PS 02a STROJNÍ chlazení</t>
  </si>
  <si>
    <t>PS 02a STROJNÍ kouřovod</t>
  </si>
  <si>
    <t>Stažení logů a diagnostika oběhových čerpadel</t>
  </si>
  <si>
    <t>kontrola funkce lamel vnitř. jednotek</t>
  </si>
  <si>
    <t>revize VTZ plynové</t>
  </si>
  <si>
    <t>potrubí dusíku</t>
  </si>
  <si>
    <t>generátor dusíku</t>
  </si>
  <si>
    <t>VZT</t>
  </si>
  <si>
    <t>funkční kontrola ohřívače vzduchu</t>
  </si>
  <si>
    <t>funkční kontrola klapek (součinnost s MaR)</t>
  </si>
  <si>
    <t>kontrola a dotažení hadicových spojek - datový sál</t>
  </si>
  <si>
    <t>kontrola izolace - datový sál</t>
  </si>
  <si>
    <t>kontrola a vyčištění automatických odvzdušňovacích ventilů - datový sál</t>
  </si>
  <si>
    <t>měření vibrací oběh. čerpadel před mazáním / po mazání</t>
  </si>
  <si>
    <t>kontrola těsnosti chladicího okruhu TČ</t>
  </si>
  <si>
    <t>revize</t>
  </si>
  <si>
    <t>funkční zkouška automatického provětrávání místností</t>
  </si>
  <si>
    <t>odstranění netěsnosti a doplnění chladiva</t>
  </si>
  <si>
    <t>kontrola filtrů na každém z okruhů</t>
  </si>
  <si>
    <t>kontrola a vyčištění automatických odvzdušňovacích ventilů - střešní plošina a m.č.504</t>
  </si>
  <si>
    <t>revize a funkční zkouška jednotek Variomat</t>
  </si>
  <si>
    <t>výrobník chladu (chiller)</t>
  </si>
  <si>
    <t>kontrola chodu ventilátorů</t>
  </si>
  <si>
    <t>kontrola funkce zpětného ventilu</t>
  </si>
  <si>
    <t>odkalení nádoby</t>
  </si>
  <si>
    <t>kontrola funkce spínacích bodů Auto-provoz</t>
  </si>
  <si>
    <t>vyčištění lapače nečistot</t>
  </si>
  <si>
    <t>kontrola funkce spínacích bodů doplňování</t>
  </si>
  <si>
    <t>sběr dat z dálkového přenosu výrobci</t>
  </si>
  <si>
    <t>kontrola pojistného ventilu</t>
  </si>
  <si>
    <t>kontrola funkce bezpečnostního vypnutí kvůli příliš vysoké konečné kompresní teplotě</t>
  </si>
  <si>
    <t>kontrola zařízení NOUZOVÉHO STOP</t>
  </si>
  <si>
    <t>kontrola funkce bezpečnostního vypnutí při otevření stroje</t>
  </si>
  <si>
    <t>kontrola těsnosti chladičů</t>
  </si>
  <si>
    <t>údržba rekuperace tepla</t>
  </si>
  <si>
    <t>kontrola pevnosti elektrických spojů</t>
  </si>
  <si>
    <t>výměna filtrační rohože chladiče (do 3000 hodin)</t>
  </si>
  <si>
    <t>výměna filtrační rohože spínací skříně (do 3000 hodin)</t>
  </si>
  <si>
    <t>výměna vložky odlučovače oleje</t>
  </si>
  <si>
    <t>vyčistit chladič</t>
  </si>
  <si>
    <t xml:space="preserve">vyčistit filtrační rohož chladiče </t>
  </si>
  <si>
    <t>vyčistit filtrační rohož spínací skříně</t>
  </si>
  <si>
    <t>výměna potrubí z plastu a hadicová vedení</t>
  </si>
  <si>
    <t>1x za 6 let</t>
  </si>
  <si>
    <t>vyplnění protokolu KINOLT/EuroDiesel</t>
  </si>
  <si>
    <t>vizuální kontrola zařízení</t>
  </si>
  <si>
    <t>kontrola množství chladicí kapaliny - expanzní nádoby / doplnění</t>
  </si>
  <si>
    <t>promazání ložisek oběhových čerpadel chlazení</t>
  </si>
  <si>
    <t>kontrola množství chladící kapaliny - střešní chladič / doplnění</t>
  </si>
  <si>
    <r>
      <t>kontrola dle</t>
    </r>
    <r>
      <rPr>
        <sz val="8"/>
        <rFont val="Arial"/>
        <family val="2"/>
      </rPr>
      <t xml:space="preserve"> ČSN 75 34 15 (rozvody a nádrže PHM)</t>
    </r>
  </si>
  <si>
    <t>Kontrola zařízení PHM</t>
  </si>
  <si>
    <t>1 x 5 let</t>
  </si>
  <si>
    <t>1 x 3 roky</t>
  </si>
  <si>
    <r>
      <t>1x za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2 roky</t>
    </r>
  </si>
  <si>
    <t>šroubový kompresor SM 13</t>
  </si>
  <si>
    <t>výměna olejového filtru kompresoru</t>
  </si>
  <si>
    <t>kontrola vzduchového filtru sání komp.</t>
  </si>
  <si>
    <t>kyslíkový přístroj Saver CF</t>
  </si>
  <si>
    <t xml:space="preserve">výměna senzoru měření koncentrace O2 (3ks) </t>
  </si>
  <si>
    <t>1 x za 2 roky</t>
  </si>
  <si>
    <t>vnitřní revize tl. nádoby a zkouška těsnosti</t>
  </si>
  <si>
    <t>provozní revize TNS</t>
  </si>
  <si>
    <t>porovnání tlakoměrů TNS s kalibr. tlakoměrem</t>
  </si>
  <si>
    <t>porovnání teploměrů TNS s kalibrovaným teploměrem</t>
  </si>
  <si>
    <t>revize vzduch.polštářů TNS</t>
  </si>
  <si>
    <t>revize a dofoukání vzduch.polštářů nádob</t>
  </si>
  <si>
    <t>2 x za rok</t>
  </si>
  <si>
    <t>kontrola těsnosti (čerpadla, šroubení)</t>
  </si>
  <si>
    <t>kontrola ochranných prvků (vysokotl., nízkotl. ochrany, floswitch)</t>
  </si>
  <si>
    <t>kontrola chodu ventilátorů (měření odběr.proudů)</t>
  </si>
  <si>
    <t>měření elektrických veličin  (měření odběr.proudů)</t>
  </si>
  <si>
    <t>kontrola a čištění nádob zvlhčovačů a výpustného ventilu</t>
  </si>
  <si>
    <t>výměna nádob zvlhčovačů</t>
  </si>
  <si>
    <t>měření elektrických veličin (provozní napětí, proud)</t>
  </si>
  <si>
    <t>odstranění netěsnosti a doplnění chladiva TČ</t>
  </si>
  <si>
    <t>kontrola/dotažení šroubových spojů na chl. okruhu TČ</t>
  </si>
  <si>
    <t>kontrola ochranných prvků (vysokotl., nízkotl. ochrany, floswitch) TČ</t>
  </si>
  <si>
    <t>kontrola / výměna vyčerpané náplně v nádobě REFLEX</t>
  </si>
  <si>
    <t>výměna chladícího oleje MOL</t>
  </si>
  <si>
    <t>výměna hnacího řemene  (do 12 000 hodin)</t>
  </si>
  <si>
    <t>Programovatelné automaty</t>
  </si>
  <si>
    <t>ověření funkčnosti, test komunikace MODBUS TCP</t>
  </si>
  <si>
    <t>výpis chybových kódů jednotek</t>
  </si>
  <si>
    <t>záznam o verzi firmware, aktualizace</t>
  </si>
  <si>
    <t>Kontrola se týká jednotek</t>
  </si>
  <si>
    <t>R-PHM</t>
  </si>
  <si>
    <t>TRSA, TRSB</t>
  </si>
  <si>
    <t>PDR6A</t>
  </si>
  <si>
    <t>RAV1 až RAV5</t>
  </si>
  <si>
    <t>RDSK</t>
  </si>
  <si>
    <t>R-MA, R-MB</t>
  </si>
  <si>
    <t>Prověření stavu akumulátorů záložního napájení PLC</t>
  </si>
  <si>
    <t>Servopohony regulačních ventilů a klapek</t>
  </si>
  <si>
    <t>vizuální, akustická kontrola</t>
  </si>
  <si>
    <t>prověření funkčnosti (OTEV/ZAV)</t>
  </si>
  <si>
    <t>měření doby přechodu mezi krajními polohami</t>
  </si>
  <si>
    <t>Kontrola zdrojů chlazení</t>
  </si>
  <si>
    <t xml:space="preserve">přepnutí priority chladicích okruhů, kontrola nastavených parametrů, doba trvání </t>
  </si>
  <si>
    <t>test záskoku 1.21/1.22, 2.21/2.22</t>
  </si>
  <si>
    <t>kontrola nastavení v ŘJ</t>
  </si>
  <si>
    <t>Kontrola se týká čerpadel</t>
  </si>
  <si>
    <t>Prověření ovládání čerpadel</t>
  </si>
  <si>
    <t>vizuální prohlídka</t>
  </si>
  <si>
    <t>ověření funkčnosti detekce média /kapaliny, vody</t>
  </si>
  <si>
    <t>1PP - 3.01, 14.04, 14.05 (plovák, nafta)</t>
  </si>
  <si>
    <t>1PP - 13.04, 13.05, 14.04, 14.05 (voda+glykol)</t>
  </si>
  <si>
    <t>2NP - 10.33, 10.39, 10.46, 10.47, m.č. 225 (voda+glykol)</t>
  </si>
  <si>
    <t>5NP - 8.02, 8.03, 8.06 (voda+glykol)</t>
  </si>
  <si>
    <t>Kontrola senzorů teploty vody</t>
  </si>
  <si>
    <t xml:space="preserve">ověření přenosu signálu do MaR, návaznosti na spuštění ventilátorů, </t>
  </si>
  <si>
    <t>Kontrola dveřních tlačítek VZT</t>
  </si>
  <si>
    <t>ověření funkčnosti prostorových teploměrů a vlhkoměrů, porovnání hodnot s kalibrovaným měřidlem</t>
  </si>
  <si>
    <t>ověření správného zobrazení v systému MaR</t>
  </si>
  <si>
    <t>Kontrola senzorů teploty a vlhkosti</t>
  </si>
  <si>
    <t>kontrola a ověření teplotních čidel</t>
  </si>
  <si>
    <t>kontrola a ověření tlakových čidel</t>
  </si>
  <si>
    <t>Prověření ventilátorů VZT</t>
  </si>
  <si>
    <t>ověření spouštění 1., 2. stupně ze systému MaR</t>
  </si>
  <si>
    <t>Prověření BCHJ, variomatů, tep.čerpadel</t>
  </si>
  <si>
    <t xml:space="preserve">kontrola monitorovaných parametrů, </t>
  </si>
  <si>
    <t>simulace sdružené poruchy včetně zobrazení v MaR</t>
  </si>
  <si>
    <t>ověření monitorovaných údajů v MaR</t>
  </si>
  <si>
    <t>Kontrola grafické dohledové aplikace MaR POC</t>
  </si>
  <si>
    <t>ověření komunikace mezi PLC a dohledovou aplikací</t>
  </si>
  <si>
    <t>Záplavové pásky a senzory</t>
  </si>
  <si>
    <t>Kontrola se týká pásek a senzorů</t>
  </si>
  <si>
    <t>Perioda kontrol</t>
  </si>
  <si>
    <t>Zařízení</t>
  </si>
  <si>
    <t>Poslední revize</t>
  </si>
  <si>
    <t>1x za 3 roky</t>
  </si>
  <si>
    <t>revize nouzového osvětlení</t>
  </si>
  <si>
    <t>revize, ověření funčnosti, výměna baterií (dle stavu opotřebení) v 1PP, 2NP - místnosti Infrastruktura</t>
  </si>
  <si>
    <t>1 x za 5 let</t>
  </si>
  <si>
    <t>kontrola těsnosti dvouplášťových nádrží PHM a dvouplášťového potrubí</t>
  </si>
  <si>
    <t>kontrola vnitřních částí nádrže CT, vyprázdnění a vyčištění (dle analýz PHM)</t>
  </si>
  <si>
    <t>1 x 8 let</t>
  </si>
  <si>
    <t>čištění motorové nafty v provozních nádržích DT-A, DT-B</t>
  </si>
  <si>
    <t>čištění motorové nafty v zásobních nádržích CT-A, CT-B</t>
  </si>
  <si>
    <r>
      <t>Odběr</t>
    </r>
    <r>
      <rPr>
        <sz val="8"/>
        <rFont val="Arial"/>
        <family val="2"/>
      </rPr>
      <t xml:space="preserve"> a analýza</t>
    </r>
    <r>
      <rPr>
        <sz val="8"/>
        <color theme="1"/>
        <rFont val="Arial"/>
        <family val="2"/>
      </rPr>
      <t xml:space="preserve"> vzorků nafty ze zásobních nádrží CT-A, CT-B</t>
    </r>
  </si>
  <si>
    <t>nouzové osvětlení</t>
  </si>
  <si>
    <t>čištění motoru, setrvačníku, statoalternátoru DUPS</t>
  </si>
  <si>
    <t>revize elektro</t>
  </si>
  <si>
    <t>kontrola funkčnosti celého zařízení podle zákona 246/2001</t>
  </si>
  <si>
    <t>kalibrace senzoru měření koncentrace O2 SIL Draeger</t>
  </si>
  <si>
    <r>
      <t>1x za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rok</t>
    </r>
  </si>
  <si>
    <t>kontrola el. zařízení a rozvaděče MaR</t>
  </si>
  <si>
    <t>stažení logů a diagnostika oběhových čerpadel</t>
  </si>
  <si>
    <t>kontrola ventilátorů (součinnost s MaR) - T1/T1A, T6/T6A, T7/T7A, T8/T8A, T9/T9A</t>
  </si>
  <si>
    <t>výměna vzduchového filtru F16KE</t>
  </si>
  <si>
    <t>výměna vzduchového filtru F16KA</t>
  </si>
  <si>
    <t>kontrola ventilátorů (součinnost s MaR) - T2A, T3A, T4A, T5A</t>
  </si>
  <si>
    <t xml:space="preserve">vizuální kontrola K1(KJ1, KJ2, KJ3, KJ4), K2(KJ5-1, KJ5-2), K3(KJ6-1, KJ6-2) </t>
  </si>
  <si>
    <t xml:space="preserve">vizuální kontrola K4(KJ7, KJ8) </t>
  </si>
  <si>
    <t>Cena za víceletou položku</t>
  </si>
  <si>
    <t>výměna vzduchových filtrů</t>
  </si>
  <si>
    <t>čištění trafa Up T - vnitřní (dle stupně znečištění)</t>
  </si>
  <si>
    <t>čištění trafa Up T - vnější</t>
  </si>
  <si>
    <t>čištění výkonové tlumivky L -  vnější</t>
  </si>
  <si>
    <t>čištění výkonové tlumivky L -  vnitřní (dle stupně znečištění)</t>
  </si>
  <si>
    <t>čištění zemní cívky NTR - vnitřní (dle stupně znečištění)</t>
  </si>
  <si>
    <t>čištění zemní cívky NTR - vnější</t>
  </si>
  <si>
    <t>min. 6x za rok</t>
  </si>
  <si>
    <t>Cena za 1 rok</t>
  </si>
  <si>
    <t>podle ukazatele SIGMA CONTROL 2: údržba hnacích řemenů, výměna vzduchového filtru, údržba ventilů, výměna ložisek motoru</t>
  </si>
  <si>
    <t>min. 1x za rok</t>
  </si>
  <si>
    <t>výměna ventilátoru  spínací skříně</t>
  </si>
  <si>
    <t>čištění traf v rozvodnách VN, NN</t>
  </si>
  <si>
    <t>Cena za činnost (jednorázově)</t>
  </si>
  <si>
    <t>jednotky přesné klimatizace a jednotky DX, CW(SCHJ)</t>
  </si>
  <si>
    <t>revize vzduch. a dofoukání polštářů TNS</t>
  </si>
  <si>
    <t>RMR1</t>
  </si>
  <si>
    <t>RATS1.1, RATS1.2</t>
  </si>
  <si>
    <t>RMR1, RPHM</t>
  </si>
  <si>
    <t>Prověření ostatních monitorovaných jednotek DUPS</t>
  </si>
  <si>
    <t>test záskoku</t>
  </si>
  <si>
    <t>kontrola potrubního systému chlazení</t>
  </si>
  <si>
    <t>čerp. 1.04, 1.05, 2.04, 2.05, 3.02</t>
  </si>
  <si>
    <t>RMR2.1, RMR2.2, RMR5.1, RMR5.2</t>
  </si>
  <si>
    <t>RATS5.2</t>
  </si>
  <si>
    <t>1.21, 1.22, 2.21, 2.22, 7.21, 7.22, 10.06</t>
  </si>
  <si>
    <t>Prověření ostatních monitorovaných jednotek (oxyreduct, KJ, DX, CW,…)</t>
  </si>
  <si>
    <t>kontrola ventilátorů digestoří G1 a G2 (ventilátory RUCK)</t>
  </si>
  <si>
    <t>prověření součinnosti digestoří G1/G2 s jednotkami oxyreduct</t>
  </si>
  <si>
    <t>ověření funkčnosti prostorových teploměrů a vlhkoměrů, porovnání hodnot s kalibrovaným měřidlem u vybraných senzorů (2NP, 5NP)</t>
  </si>
  <si>
    <t>ověření funkčnosti prostorových teploměrů a vlhkoměrů, porovnání hodnot s kalibrovaným měřidlem u vybraných senzorů (1PP)</t>
  </si>
  <si>
    <t>PS 02a STROJNÍ ventilace SO 02.5.1 Vzduchotechnika</t>
  </si>
  <si>
    <t>CENA ZA DOBU TRVÁNÍ SMLOUVY</t>
  </si>
  <si>
    <t>CELKOVÁ CENA</t>
  </si>
  <si>
    <t>Cena za činnost</t>
  </si>
  <si>
    <t>Předpokládaný počet opakování po dobu trvání smlouvy*</t>
  </si>
  <si>
    <t>rozvodné skříně v 2NP, 5NP (včetně střešní plošiny)</t>
  </si>
  <si>
    <t>rozvody z 1PP (od rozv. RZV) do 2NP, 5NP</t>
  </si>
  <si>
    <t>kontrola pospojení v 2NP, 5NP (včetně střešní plošiny)</t>
  </si>
  <si>
    <t>rozvody a distribuce v 2NP, 5NP (včetně střešní plošiny)</t>
  </si>
  <si>
    <t>Profylaktické prohlídky a revize</t>
  </si>
  <si>
    <t>Cena za dobu trvání smlouvy</t>
  </si>
  <si>
    <t>cena za dobu trvání smlouvy</t>
  </si>
  <si>
    <t>DODAVATEL VYPLNÍ POUZE ÚDAJE O CENĚ ZA ČINNOST VE SLOUPCI "G" A "J".</t>
  </si>
  <si>
    <t>Doba trvání smlouvy je pro účely podání nabídek a jejich následné vzájemné porovnatelnosti pevně stanovena na období 1.7.2021 - 30.6.2026.</t>
  </si>
  <si>
    <r>
      <t>"1 rok" představuje časový údaj o době poskytování služby (tj. např. 1.7.2021 - 30.6.2022)</t>
    </r>
    <r>
      <rPr>
        <sz val="16"/>
        <color theme="1"/>
        <rFont val="Calibri"/>
        <family val="2"/>
        <scheme val="minor"/>
      </rPr>
      <t xml:space="preserve">, </t>
    </r>
    <r>
      <rPr>
        <b/>
        <sz val="16"/>
        <color theme="1"/>
        <rFont val="Calibri"/>
        <family val="2"/>
        <scheme val="minor"/>
      </rPr>
      <t>NIKOLI</t>
    </r>
    <r>
      <rPr>
        <sz val="16"/>
        <color theme="1"/>
        <rFont val="Calibri"/>
        <family val="2"/>
        <scheme val="minor"/>
      </rPr>
      <t xml:space="preserve"> jeden kalednářní rok (tj. např. 1.1.2022 - 31.12.2022).</t>
    </r>
  </si>
  <si>
    <t>*2021</t>
  </si>
  <si>
    <t xml:space="preserve">*poslední revize bude provedena před dokončením zadávacíhzo řízení, což bylo zadavatelem zohledněno v očekáváném počtu opakování dané činnosti za dobu trvání smlouvy na tuto veřejnou zakázku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</si>
</sst>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54"/>
      <color theme="5"/>
      <name val="Calibri"/>
      <family val="2"/>
    </font>
    <font>
      <sz val="11"/>
      <name val="Calibri"/>
      <family val="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4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8" xfId="0" applyFont="1" applyBorder="1"/>
    <xf numFmtId="0" fontId="5" fillId="0" borderId="3" xfId="0" applyFont="1" applyBorder="1"/>
    <xf numFmtId="0" fontId="2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5" fillId="0" borderId="7" xfId="0" applyFont="1" applyBorder="1"/>
    <xf numFmtId="0" fontId="2" fillId="0" borderId="8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8" xfId="0" applyFill="1" applyBorder="1"/>
    <xf numFmtId="0" fontId="2" fillId="0" borderId="1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5" borderId="18" xfId="0" applyFill="1" applyBorder="1"/>
    <xf numFmtId="0" fontId="0" fillId="3" borderId="18" xfId="0" applyFill="1" applyBorder="1"/>
    <xf numFmtId="0" fontId="0" fillId="4" borderId="18" xfId="0" applyFill="1" applyBorder="1"/>
    <xf numFmtId="0" fontId="5" fillId="0" borderId="9" xfId="0" applyFont="1" applyBorder="1"/>
    <xf numFmtId="0" fontId="0" fillId="3" borderId="16" xfId="0" applyFill="1" applyBorder="1" applyAlignment="1">
      <alignment horizontal="center"/>
    </xf>
    <xf numFmtId="0" fontId="5" fillId="0" borderId="11" xfId="0" applyFont="1" applyBorder="1"/>
    <xf numFmtId="0" fontId="0" fillId="4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20" xfId="0" applyFont="1" applyBorder="1"/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6" borderId="18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164" fontId="0" fillId="0" borderId="0" xfId="0" applyNumberFormat="1" applyFill="1" applyBorder="1" applyAlignment="1">
      <alignment horizontal="right"/>
    </xf>
    <xf numFmtId="164" fontId="0" fillId="7" borderId="18" xfId="0" applyNumberFormat="1" applyFill="1" applyBorder="1" applyAlignment="1">
      <alignment horizontal="right"/>
    </xf>
    <xf numFmtId="164" fontId="0" fillId="0" borderId="0" xfId="0" applyNumberFormat="1" applyFill="1" applyBorder="1"/>
    <xf numFmtId="164" fontId="0" fillId="8" borderId="18" xfId="0" applyNumberFormat="1" applyFill="1" applyBorder="1" applyAlignment="1">
      <alignment horizontal="right"/>
    </xf>
    <xf numFmtId="164" fontId="0" fillId="9" borderId="18" xfId="0" applyNumberForma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0" fillId="0" borderId="23" xfId="0" applyNumberFormat="1" applyFill="1" applyBorder="1" applyAlignment="1">
      <alignment horizontal="right"/>
    </xf>
    <xf numFmtId="0" fontId="5" fillId="0" borderId="19" xfId="0" applyFont="1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2" fillId="0" borderId="0" xfId="0" applyFont="1" applyFill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/>
    <xf numFmtId="0" fontId="5" fillId="0" borderId="3" xfId="0" applyFont="1" applyFill="1" applyBorder="1"/>
    <xf numFmtId="164" fontId="0" fillId="5" borderId="18" xfId="0" applyNumberFormat="1" applyFill="1" applyBorder="1" applyAlignment="1" applyProtection="1">
      <alignment horizontal="right"/>
      <protection locked="0"/>
    </xf>
    <xf numFmtId="164" fontId="0" fillId="4" borderId="1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left" vertical="center"/>
    </xf>
    <xf numFmtId="164" fontId="0" fillId="8" borderId="15" xfId="0" applyNumberFormat="1" applyFill="1" applyBorder="1" applyAlignment="1">
      <alignment horizontal="right"/>
    </xf>
    <xf numFmtId="164" fontId="0" fillId="8" borderId="16" xfId="0" applyNumberFormat="1" applyFill="1" applyBorder="1" applyAlignment="1">
      <alignment horizontal="right"/>
    </xf>
    <xf numFmtId="164" fontId="0" fillId="8" borderId="17" xfId="0" applyNumberFormat="1" applyFill="1" applyBorder="1" applyAlignment="1">
      <alignment horizontal="right"/>
    </xf>
    <xf numFmtId="0" fontId="2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164" fontId="8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64" fontId="0" fillId="10" borderId="8" xfId="0" applyNumberFormat="1" applyFill="1" applyBorder="1" applyAlignment="1">
      <alignment horizontal="right"/>
    </xf>
    <xf numFmtId="164" fontId="0" fillId="11" borderId="8" xfId="0" applyNumberFormat="1" applyFill="1" applyBorder="1" applyAlignment="1">
      <alignment horizontal="right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4" fontId="0" fillId="4" borderId="15" xfId="0" applyNumberFormat="1" applyFill="1" applyBorder="1" applyAlignment="1" applyProtection="1">
      <alignment horizontal="right"/>
      <protection locked="0"/>
    </xf>
    <xf numFmtId="164" fontId="0" fillId="4" borderId="16" xfId="0" applyNumberFormat="1" applyFill="1" applyBorder="1" applyAlignment="1" applyProtection="1">
      <alignment horizontal="right"/>
      <protection locked="0"/>
    </xf>
    <xf numFmtId="164" fontId="0" fillId="4" borderId="17" xfId="0" applyNumberFormat="1" applyFill="1" applyBorder="1" applyAlignment="1" applyProtection="1">
      <alignment horizontal="right"/>
      <protection locked="0"/>
    </xf>
    <xf numFmtId="164" fontId="0" fillId="7" borderId="15" xfId="0" applyNumberFormat="1" applyFill="1" applyBorder="1" applyAlignment="1">
      <alignment horizontal="right"/>
    </xf>
    <xf numFmtId="164" fontId="0" fillId="7" borderId="16" xfId="0" applyNumberFormat="1" applyFill="1" applyBorder="1" applyAlignment="1">
      <alignment horizontal="right"/>
    </xf>
    <xf numFmtId="164" fontId="0" fillId="7" borderId="17" xfId="0" applyNumberForma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164" fontId="0" fillId="12" borderId="15" xfId="0" applyNumberFormat="1" applyFill="1" applyBorder="1" applyAlignment="1">
      <alignment horizontal="right"/>
    </xf>
    <xf numFmtId="164" fontId="0" fillId="12" borderId="16" xfId="0" applyNumberFormat="1" applyFill="1" applyBorder="1" applyAlignment="1">
      <alignment horizontal="right"/>
    </xf>
    <xf numFmtId="164" fontId="0" fillId="12" borderId="17" xfId="0" applyNumberFormat="1" applyFill="1" applyBorder="1" applyAlignment="1">
      <alignment horizontal="right"/>
    </xf>
    <xf numFmtId="164" fontId="0" fillId="4" borderId="15" xfId="0" applyNumberFormat="1" applyFill="1" applyBorder="1" applyAlignment="1" applyProtection="1">
      <alignment horizontal="center"/>
      <protection locked="0"/>
    </xf>
    <xf numFmtId="164" fontId="0" fillId="4" borderId="16" xfId="0" applyNumberFormat="1" applyFill="1" applyBorder="1" applyAlignment="1" applyProtection="1">
      <alignment horizontal="center"/>
      <protection locked="0"/>
    </xf>
    <xf numFmtId="164" fontId="0" fillId="4" borderId="17" xfId="0" applyNumberFormat="1" applyFill="1" applyBorder="1" applyAlignment="1" applyProtection="1">
      <alignment horizontal="center"/>
      <protection locked="0"/>
    </xf>
    <xf numFmtId="164" fontId="0" fillId="13" borderId="15" xfId="0" applyNumberFormat="1" applyFill="1" applyBorder="1" applyAlignment="1">
      <alignment horizontal="right"/>
    </xf>
    <xf numFmtId="164" fontId="0" fillId="13" borderId="16" xfId="0" applyNumberFormat="1" applyFill="1" applyBorder="1" applyAlignment="1">
      <alignment horizontal="right"/>
    </xf>
    <xf numFmtId="164" fontId="0" fillId="13" borderId="17" xfId="0" applyNumberForma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4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3" fillId="0" borderId="0" xfId="0" applyFont="1" applyFill="1" applyBorder="1"/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19050</xdr:colOff>
      <xdr:row>0</xdr:row>
      <xdr:rowOff>0</xdr:rowOff>
    </xdr:from>
    <xdr:ext cx="2628900" cy="9648825"/>
    <xdr:sp macro="" textlink="">
      <xdr:nvSpPr>
        <xdr:cNvPr id="2" name="Obdélník 1"/>
        <xdr:cNvSpPr/>
      </xdr:nvSpPr>
      <xdr:spPr>
        <a:xfrm rot="2737144">
          <a:off x="2905125" y="0"/>
          <a:ext cx="2628900" cy="964882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prstClr val="black">
              <a:alpha val="0"/>
            </a:prstClr>
          </a:outerShdw>
          <a:reflection stA="76000" endPos="65000" dist="50800" dir="5400000" sy="-100000" algn="bl" rotWithShape="0"/>
        </a:effectLst>
      </xdr:spPr>
      <xdr:txBody>
        <a:bodyPr wrap="square" lIns="91440" tIns="45720" rIns="91440" bIns="45720">
          <a:spAutoFit/>
        </a:bodyPr>
        <a:lstStyle/>
        <a:p>
          <a:pPr algn="ctr"/>
          <a:r>
            <a:rPr lang="cs-CZ" sz="5400" b="1" cap="none" spc="0">
              <a:ln w="22225">
                <a:solidFill>
                  <a:schemeClr val="accent2">
                    <a:alpha val="20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20000"/>
                </a:schemeClr>
              </a:solidFill>
              <a:effectLst/>
            </a:rPr>
            <a:t>ZAMČENO </a:t>
          </a:r>
        </a:p>
        <a:p>
          <a:pPr algn="ctr"/>
          <a:r>
            <a:rPr lang="cs-CZ" sz="5400" b="1" cap="none" spc="0">
              <a:ln w="22225">
                <a:solidFill>
                  <a:schemeClr val="accent2">
                    <a:alpha val="20000"/>
                  </a:schemeClr>
                </a:solidFill>
                <a:prstDash val="solid"/>
              </a:ln>
              <a:solidFill>
                <a:schemeClr val="accent2">
                  <a:lumMod val="40000"/>
                  <a:lumOff val="60000"/>
                  <a:alpha val="20000"/>
                </a:schemeClr>
              </a:solidFill>
              <a:effectLst/>
            </a:rPr>
            <a:t>List není předmětem poptávky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1"/>
  <sheetViews>
    <sheetView tabSelected="1" view="pageBreakPreview" zoomScaleSheetLayoutView="100" workbookViewId="0" topLeftCell="A103">
      <selection activeCell="B162" sqref="B162"/>
    </sheetView>
  </sheetViews>
  <sheetFormatPr defaultColWidth="8.8515625" defaultRowHeight="15"/>
  <cols>
    <col min="1" max="1" width="8.57421875" style="45" customWidth="1"/>
    <col min="2" max="2" width="18.7109375" style="45" customWidth="1"/>
    <col min="3" max="3" width="15.7109375" style="45" customWidth="1"/>
    <col min="4" max="4" width="27.7109375" style="45" customWidth="1"/>
    <col min="5" max="5" width="23.140625" style="45" bestFit="1" customWidth="1"/>
    <col min="6" max="12" width="12.8515625" style="45" customWidth="1"/>
    <col min="13" max="13" width="8.57421875" style="45" customWidth="1"/>
    <col min="14" max="16384" width="8.8515625" style="45" customWidth="1"/>
  </cols>
  <sheetData>
    <row r="1" spans="1:13" ht="45" customHeight="1">
      <c r="A1" s="130" t="s">
        <v>260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45" customHeight="1">
      <c r="A2" s="130" t="s">
        <v>261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45" customHeight="1">
      <c r="A3" s="124" t="s">
        <v>262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46.9" customHeight="1">
      <c r="A4" s="159" t="s">
        <v>257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2:12" ht="42.5" thickBot="1">
      <c r="B5" s="131" t="s">
        <v>190</v>
      </c>
      <c r="C5" s="131"/>
      <c r="D5" s="39" t="s">
        <v>28</v>
      </c>
      <c r="E5" s="40" t="s">
        <v>189</v>
      </c>
      <c r="F5" s="39" t="s">
        <v>191</v>
      </c>
      <c r="G5" s="97" t="s">
        <v>230</v>
      </c>
      <c r="H5" s="97" t="s">
        <v>225</v>
      </c>
      <c r="I5" s="97" t="s">
        <v>258</v>
      </c>
      <c r="J5" s="97" t="s">
        <v>251</v>
      </c>
      <c r="K5" s="100" t="s">
        <v>252</v>
      </c>
      <c r="L5" s="97" t="s">
        <v>259</v>
      </c>
    </row>
    <row r="6" spans="2:12" ht="20.5" thickBot="1">
      <c r="B6" s="22" t="s">
        <v>26</v>
      </c>
      <c r="C6" s="1" t="s">
        <v>25</v>
      </c>
      <c r="D6" s="1"/>
      <c r="E6" s="13" t="s">
        <v>192</v>
      </c>
      <c r="F6" s="27" t="s">
        <v>263</v>
      </c>
      <c r="G6" s="104"/>
      <c r="H6" s="104"/>
      <c r="I6" s="104"/>
      <c r="J6" s="122"/>
      <c r="K6" s="101">
        <v>1</v>
      </c>
      <c r="L6" s="108">
        <f>J6*K6</f>
        <v>0</v>
      </c>
    </row>
    <row r="7" spans="2:12" ht="20">
      <c r="B7" s="128" t="s">
        <v>15</v>
      </c>
      <c r="C7" s="139" t="s">
        <v>16</v>
      </c>
      <c r="D7" s="20" t="s">
        <v>254</v>
      </c>
      <c r="E7" s="15" t="s">
        <v>1</v>
      </c>
      <c r="F7" s="115"/>
      <c r="G7" s="163"/>
      <c r="H7" s="160">
        <f>G7</f>
        <v>0</v>
      </c>
      <c r="I7" s="166">
        <f>H7*5</f>
        <v>0</v>
      </c>
      <c r="J7" s="104"/>
      <c r="L7" s="104"/>
    </row>
    <row r="8" spans="2:12" ht="20">
      <c r="B8" s="129"/>
      <c r="C8" s="140"/>
      <c r="D8" s="20" t="s">
        <v>256</v>
      </c>
      <c r="E8" s="15" t="s">
        <v>1</v>
      </c>
      <c r="F8" s="70"/>
      <c r="G8" s="164"/>
      <c r="H8" s="161"/>
      <c r="I8" s="167"/>
      <c r="J8" s="104"/>
      <c r="L8" s="104"/>
    </row>
    <row r="9" spans="2:12" ht="20">
      <c r="B9" s="129"/>
      <c r="C9" s="140"/>
      <c r="D9" s="20" t="s">
        <v>253</v>
      </c>
      <c r="E9" s="15" t="s">
        <v>1</v>
      </c>
      <c r="F9" s="70"/>
      <c r="G9" s="164"/>
      <c r="H9" s="161"/>
      <c r="I9" s="167"/>
      <c r="J9" s="104"/>
      <c r="L9" s="104"/>
    </row>
    <row r="10" spans="2:12" ht="20.5" thickBot="1">
      <c r="B10" s="129"/>
      <c r="C10" s="140"/>
      <c r="D10" s="20" t="s">
        <v>255</v>
      </c>
      <c r="E10" s="15" t="s">
        <v>1</v>
      </c>
      <c r="F10" s="116"/>
      <c r="G10" s="165"/>
      <c r="H10" s="162"/>
      <c r="I10" s="168"/>
      <c r="J10" s="104"/>
      <c r="L10" s="104"/>
    </row>
    <row r="11" spans="2:12" ht="15" thickBot="1">
      <c r="B11" s="169"/>
      <c r="C11" s="48" t="s">
        <v>204</v>
      </c>
      <c r="D11" s="2"/>
      <c r="E11" s="13" t="s">
        <v>195</v>
      </c>
      <c r="F11" s="27">
        <v>2019</v>
      </c>
      <c r="G11" s="113"/>
      <c r="H11" s="104"/>
      <c r="I11" s="104"/>
      <c r="J11" s="122"/>
      <c r="K11" s="101">
        <v>1</v>
      </c>
      <c r="L11" s="108">
        <f>J11</f>
        <v>0</v>
      </c>
    </row>
    <row r="12" spans="2:12" ht="30.5" thickBot="1">
      <c r="B12" s="128" t="s">
        <v>22</v>
      </c>
      <c r="C12" s="2" t="s">
        <v>205</v>
      </c>
      <c r="D12" s="2"/>
      <c r="E12" s="35" t="s">
        <v>1</v>
      </c>
      <c r="F12" s="43"/>
      <c r="G12" s="123"/>
      <c r="H12" s="105">
        <f>G12</f>
        <v>0</v>
      </c>
      <c r="I12" s="107">
        <f>H12*5</f>
        <v>0</v>
      </c>
      <c r="J12" s="104"/>
      <c r="L12" s="106"/>
    </row>
    <row r="13" spans="2:12" ht="15" thickBot="1">
      <c r="B13" s="129"/>
      <c r="C13" s="20" t="s">
        <v>69</v>
      </c>
      <c r="D13" s="20" t="s">
        <v>67</v>
      </c>
      <c r="E13" s="27" t="s">
        <v>115</v>
      </c>
      <c r="F13" s="27">
        <v>2019</v>
      </c>
      <c r="G13" s="104"/>
      <c r="H13" s="104"/>
      <c r="I13" s="104"/>
      <c r="J13" s="122"/>
      <c r="K13" s="101">
        <v>2</v>
      </c>
      <c r="L13" s="108">
        <f aca="true" t="shared" si="0" ref="L13:L67">J13*K13</f>
        <v>0</v>
      </c>
    </row>
    <row r="14" spans="2:12" ht="15" thickBot="1">
      <c r="B14" s="129"/>
      <c r="C14" s="23" t="s">
        <v>68</v>
      </c>
      <c r="D14" s="20" t="s">
        <v>67</v>
      </c>
      <c r="E14" s="27" t="s">
        <v>115</v>
      </c>
      <c r="F14" s="27">
        <v>2019</v>
      </c>
      <c r="G14" s="104"/>
      <c r="H14" s="104"/>
      <c r="I14" s="104"/>
      <c r="J14" s="122"/>
      <c r="K14" s="101">
        <v>2</v>
      </c>
      <c r="L14" s="108">
        <f t="shared" si="0"/>
        <v>0</v>
      </c>
    </row>
    <row r="15" spans="2:12" ht="20.5" thickBot="1">
      <c r="B15" s="34"/>
      <c r="C15" s="24" t="s">
        <v>120</v>
      </c>
      <c r="D15" s="20" t="s">
        <v>78</v>
      </c>
      <c r="E15" s="35" t="s">
        <v>31</v>
      </c>
      <c r="F15" s="27"/>
      <c r="G15" s="123"/>
      <c r="H15" s="105">
        <f>G15</f>
        <v>0</v>
      </c>
      <c r="I15" s="107">
        <f aca="true" t="shared" si="1" ref="I15:I76">H15*5</f>
        <v>0</v>
      </c>
      <c r="J15" s="104"/>
      <c r="L15" s="106"/>
    </row>
    <row r="16" spans="2:12" ht="15" thickBot="1">
      <c r="B16" s="34"/>
      <c r="C16" s="132" t="s">
        <v>69</v>
      </c>
      <c r="D16" s="42" t="s">
        <v>91</v>
      </c>
      <c r="E16" s="35" t="s">
        <v>227</v>
      </c>
      <c r="F16" s="27"/>
      <c r="G16" s="123"/>
      <c r="H16" s="105">
        <f>G16</f>
        <v>0</v>
      </c>
      <c r="I16" s="107">
        <f t="shared" si="1"/>
        <v>0</v>
      </c>
      <c r="J16" s="104"/>
      <c r="L16" s="106"/>
    </row>
    <row r="17" spans="2:12" ht="15" thickBot="1">
      <c r="B17" s="34"/>
      <c r="C17" s="133"/>
      <c r="D17" s="20" t="s">
        <v>212</v>
      </c>
      <c r="E17" s="27" t="s">
        <v>129</v>
      </c>
      <c r="F17" s="27"/>
      <c r="G17" s="123"/>
      <c r="H17" s="105">
        <f>G17*2</f>
        <v>0</v>
      </c>
      <c r="I17" s="107">
        <f t="shared" si="1"/>
        <v>0</v>
      </c>
      <c r="J17" s="104"/>
      <c r="L17" s="106"/>
    </row>
    <row r="18" spans="2:12" ht="15" thickBot="1">
      <c r="B18" s="34"/>
      <c r="C18" s="133"/>
      <c r="D18" s="20" t="s">
        <v>211</v>
      </c>
      <c r="E18" s="27" t="s">
        <v>129</v>
      </c>
      <c r="F18" s="27"/>
      <c r="G18" s="123"/>
      <c r="H18" s="105">
        <f>G18*2</f>
        <v>0</v>
      </c>
      <c r="I18" s="107">
        <f t="shared" si="1"/>
        <v>0</v>
      </c>
      <c r="J18" s="104"/>
      <c r="L18" s="106"/>
    </row>
    <row r="19" spans="2:12" ht="15" thickBot="1">
      <c r="B19" s="34"/>
      <c r="C19" s="133"/>
      <c r="D19" s="20" t="s">
        <v>177</v>
      </c>
      <c r="E19" s="35" t="s">
        <v>31</v>
      </c>
      <c r="F19" s="27"/>
      <c r="G19" s="123"/>
      <c r="H19" s="105">
        <f>G19</f>
        <v>0</v>
      </c>
      <c r="I19" s="107">
        <f t="shared" si="1"/>
        <v>0</v>
      </c>
      <c r="J19" s="104"/>
      <c r="L19" s="106"/>
    </row>
    <row r="20" spans="2:12" ht="15" thickBot="1">
      <c r="B20" s="34"/>
      <c r="C20" s="134"/>
      <c r="D20" s="20" t="s">
        <v>178</v>
      </c>
      <c r="E20" s="35" t="s">
        <v>31</v>
      </c>
      <c r="F20" s="27"/>
      <c r="G20" s="123"/>
      <c r="H20" s="105">
        <f>G20</f>
        <v>0</v>
      </c>
      <c r="I20" s="107">
        <f t="shared" si="1"/>
        <v>0</v>
      </c>
      <c r="J20" s="104"/>
      <c r="L20" s="106"/>
    </row>
    <row r="21" spans="2:12" ht="30.5" thickBot="1">
      <c r="B21" s="34"/>
      <c r="C21" s="49" t="s">
        <v>206</v>
      </c>
      <c r="D21" s="50"/>
      <c r="E21" s="51" t="s">
        <v>207</v>
      </c>
      <c r="F21" s="27"/>
      <c r="G21" s="123"/>
      <c r="H21" s="105">
        <f>G21</f>
        <v>0</v>
      </c>
      <c r="I21" s="107">
        <f t="shared" si="1"/>
        <v>0</v>
      </c>
      <c r="J21" s="104"/>
      <c r="L21" s="106"/>
    </row>
    <row r="22" spans="2:12" ht="20.5" thickBot="1">
      <c r="B22" s="36"/>
      <c r="C22" s="6" t="s">
        <v>121</v>
      </c>
      <c r="D22" s="2"/>
      <c r="E22" s="35" t="s">
        <v>116</v>
      </c>
      <c r="F22" s="27" t="s">
        <v>263</v>
      </c>
      <c r="G22" s="104"/>
      <c r="H22" s="104"/>
      <c r="I22" s="104"/>
      <c r="J22" s="122"/>
      <c r="K22" s="101">
        <v>2</v>
      </c>
      <c r="L22" s="108">
        <f t="shared" si="0"/>
        <v>0</v>
      </c>
    </row>
    <row r="23" spans="2:12" ht="15">
      <c r="B23" s="34"/>
      <c r="C23" s="132" t="s">
        <v>117</v>
      </c>
      <c r="D23" s="20" t="s">
        <v>92</v>
      </c>
      <c r="E23" s="27" t="s">
        <v>1</v>
      </c>
      <c r="F23" s="84"/>
      <c r="G23" s="153"/>
      <c r="H23" s="156">
        <f>G23</f>
        <v>0</v>
      </c>
      <c r="I23" s="125">
        <f t="shared" si="1"/>
        <v>0</v>
      </c>
      <c r="J23" s="104"/>
      <c r="L23" s="106"/>
    </row>
    <row r="24" spans="2:12" ht="30">
      <c r="B24" s="34"/>
      <c r="C24" s="135"/>
      <c r="D24" s="20" t="s">
        <v>93</v>
      </c>
      <c r="E24" s="27" t="s">
        <v>1</v>
      </c>
      <c r="F24" s="84"/>
      <c r="G24" s="154"/>
      <c r="H24" s="157"/>
      <c r="I24" s="126">
        <f t="shared" si="1"/>
        <v>0</v>
      </c>
      <c r="J24" s="104"/>
      <c r="L24" s="106"/>
    </row>
    <row r="25" spans="2:12" ht="15">
      <c r="B25" s="34"/>
      <c r="C25" s="135"/>
      <c r="D25" s="20" t="s">
        <v>94</v>
      </c>
      <c r="E25" s="27" t="s">
        <v>1</v>
      </c>
      <c r="F25" s="84"/>
      <c r="G25" s="154"/>
      <c r="H25" s="157"/>
      <c r="I25" s="126">
        <f t="shared" si="1"/>
        <v>0</v>
      </c>
      <c r="J25" s="104"/>
      <c r="L25" s="106"/>
    </row>
    <row r="26" spans="2:12" ht="20">
      <c r="B26" s="34"/>
      <c r="C26" s="135"/>
      <c r="D26" s="20" t="s">
        <v>95</v>
      </c>
      <c r="E26" s="27" t="s">
        <v>1</v>
      </c>
      <c r="F26" s="84"/>
      <c r="G26" s="154"/>
      <c r="H26" s="157"/>
      <c r="I26" s="126">
        <f t="shared" si="1"/>
        <v>0</v>
      </c>
      <c r="J26" s="104"/>
      <c r="L26" s="106"/>
    </row>
    <row r="27" spans="2:12" ht="15">
      <c r="B27" s="34"/>
      <c r="C27" s="135"/>
      <c r="D27" s="20" t="s">
        <v>96</v>
      </c>
      <c r="E27" s="27" t="s">
        <v>1</v>
      </c>
      <c r="F27" s="84"/>
      <c r="G27" s="154"/>
      <c r="H27" s="157"/>
      <c r="I27" s="126">
        <f t="shared" si="1"/>
        <v>0</v>
      </c>
      <c r="J27" s="104"/>
      <c r="L27" s="106"/>
    </row>
    <row r="28" spans="2:12" ht="15">
      <c r="B28" s="34"/>
      <c r="C28" s="135"/>
      <c r="D28" s="20" t="s">
        <v>97</v>
      </c>
      <c r="E28" s="27" t="s">
        <v>1</v>
      </c>
      <c r="F28" s="84"/>
      <c r="G28" s="154"/>
      <c r="H28" s="157"/>
      <c r="I28" s="126">
        <f t="shared" si="1"/>
        <v>0</v>
      </c>
      <c r="J28" s="104"/>
      <c r="L28" s="106"/>
    </row>
    <row r="29" spans="2:12" ht="15" thickBot="1">
      <c r="B29" s="34"/>
      <c r="C29" s="135"/>
      <c r="D29" s="20" t="s">
        <v>98</v>
      </c>
      <c r="E29" s="27" t="s">
        <v>1</v>
      </c>
      <c r="F29" s="93"/>
      <c r="G29" s="155"/>
      <c r="H29" s="158"/>
      <c r="I29" s="127">
        <f t="shared" si="1"/>
        <v>0</v>
      </c>
      <c r="J29" s="104"/>
      <c r="L29" s="106"/>
    </row>
    <row r="30" spans="2:12" ht="20">
      <c r="B30" s="34"/>
      <c r="C30" s="135"/>
      <c r="D30" s="20" t="s">
        <v>99</v>
      </c>
      <c r="E30" s="27" t="s">
        <v>8</v>
      </c>
      <c r="F30" s="26"/>
      <c r="G30" s="153"/>
      <c r="H30" s="156">
        <f>G30*2</f>
        <v>0</v>
      </c>
      <c r="I30" s="125">
        <f t="shared" si="1"/>
        <v>0</v>
      </c>
      <c r="J30" s="104"/>
      <c r="L30" s="106"/>
    </row>
    <row r="31" spans="2:12" ht="20">
      <c r="B31" s="34"/>
      <c r="C31" s="135"/>
      <c r="D31" s="20" t="s">
        <v>100</v>
      </c>
      <c r="E31" s="27" t="s">
        <v>8</v>
      </c>
      <c r="F31" s="26"/>
      <c r="G31" s="154"/>
      <c r="H31" s="157"/>
      <c r="I31" s="126">
        <f t="shared" si="1"/>
        <v>0</v>
      </c>
      <c r="J31" s="104"/>
      <c r="L31" s="106"/>
    </row>
    <row r="32" spans="2:12" ht="15">
      <c r="B32" s="34"/>
      <c r="C32" s="135"/>
      <c r="D32" s="20" t="s">
        <v>118</v>
      </c>
      <c r="E32" s="27" t="s">
        <v>8</v>
      </c>
      <c r="F32" s="26"/>
      <c r="G32" s="154"/>
      <c r="H32" s="157"/>
      <c r="I32" s="126">
        <f t="shared" si="1"/>
        <v>0</v>
      </c>
      <c r="J32" s="104"/>
      <c r="L32" s="106"/>
    </row>
    <row r="33" spans="2:12" ht="15">
      <c r="B33" s="34"/>
      <c r="C33" s="135"/>
      <c r="D33" s="20" t="s">
        <v>101</v>
      </c>
      <c r="E33" s="27" t="s">
        <v>8</v>
      </c>
      <c r="F33" s="26"/>
      <c r="G33" s="154"/>
      <c r="H33" s="157"/>
      <c r="I33" s="126">
        <f t="shared" si="1"/>
        <v>0</v>
      </c>
      <c r="J33" s="104"/>
      <c r="L33" s="106"/>
    </row>
    <row r="34" spans="2:12" ht="15">
      <c r="B34" s="60"/>
      <c r="C34" s="135"/>
      <c r="D34" s="20" t="s">
        <v>141</v>
      </c>
      <c r="E34" s="27" t="s">
        <v>8</v>
      </c>
      <c r="F34" s="98"/>
      <c r="G34" s="154"/>
      <c r="H34" s="157"/>
      <c r="I34" s="126">
        <f t="shared" si="1"/>
        <v>0</v>
      </c>
      <c r="J34" s="104"/>
      <c r="L34" s="106"/>
    </row>
    <row r="35" spans="2:12" ht="20">
      <c r="B35" s="65"/>
      <c r="C35" s="135"/>
      <c r="D35" s="20" t="s">
        <v>244</v>
      </c>
      <c r="E35" s="27" t="s">
        <v>8</v>
      </c>
      <c r="F35" s="98"/>
      <c r="G35" s="154"/>
      <c r="H35" s="157"/>
      <c r="I35" s="126">
        <f t="shared" si="1"/>
        <v>0</v>
      </c>
      <c r="J35" s="104"/>
      <c r="L35" s="106"/>
    </row>
    <row r="36" spans="2:12" ht="20.5" thickBot="1">
      <c r="B36" s="65"/>
      <c r="C36" s="135"/>
      <c r="D36" s="20" t="s">
        <v>245</v>
      </c>
      <c r="E36" s="27" t="s">
        <v>8</v>
      </c>
      <c r="F36" s="93"/>
      <c r="G36" s="155"/>
      <c r="H36" s="158"/>
      <c r="I36" s="127">
        <f t="shared" si="1"/>
        <v>0</v>
      </c>
      <c r="J36" s="104"/>
      <c r="L36" s="106"/>
    </row>
    <row r="37" spans="2:12" ht="40.5" thickBot="1">
      <c r="B37" s="34"/>
      <c r="C37" s="135"/>
      <c r="D37" s="20" t="s">
        <v>226</v>
      </c>
      <c r="E37" s="27" t="s">
        <v>227</v>
      </c>
      <c r="F37" s="94"/>
      <c r="G37" s="123"/>
      <c r="H37" s="105">
        <f>G37</f>
        <v>0</v>
      </c>
      <c r="I37" s="107">
        <f t="shared" si="1"/>
        <v>0</v>
      </c>
      <c r="J37" s="104"/>
      <c r="L37" s="106"/>
    </row>
    <row r="38" spans="2:12" ht="15">
      <c r="B38" s="34"/>
      <c r="C38" s="135"/>
      <c r="D38" s="20" t="s">
        <v>102</v>
      </c>
      <c r="E38" s="27" t="s">
        <v>14</v>
      </c>
      <c r="F38" s="26"/>
      <c r="G38" s="153"/>
      <c r="H38" s="156">
        <f>G38*6</f>
        <v>0</v>
      </c>
      <c r="I38" s="125">
        <f t="shared" si="1"/>
        <v>0</v>
      </c>
      <c r="J38" s="104"/>
      <c r="L38" s="106"/>
    </row>
    <row r="39" spans="2:12" ht="15">
      <c r="B39" s="34"/>
      <c r="C39" s="135"/>
      <c r="D39" s="20" t="s">
        <v>119</v>
      </c>
      <c r="E39" s="27" t="s">
        <v>14</v>
      </c>
      <c r="F39" s="26"/>
      <c r="G39" s="154"/>
      <c r="H39" s="157"/>
      <c r="I39" s="126">
        <f t="shared" si="1"/>
        <v>0</v>
      </c>
      <c r="J39" s="104"/>
      <c r="L39" s="106"/>
    </row>
    <row r="40" spans="2:12" ht="15">
      <c r="B40" s="34"/>
      <c r="C40" s="135"/>
      <c r="D40" s="20" t="s">
        <v>103</v>
      </c>
      <c r="E40" s="27" t="s">
        <v>14</v>
      </c>
      <c r="F40" s="26"/>
      <c r="G40" s="154"/>
      <c r="H40" s="157"/>
      <c r="I40" s="126">
        <f t="shared" si="1"/>
        <v>0</v>
      </c>
      <c r="J40" s="104"/>
      <c r="L40" s="106"/>
    </row>
    <row r="41" spans="2:12" ht="15" thickBot="1">
      <c r="B41" s="34"/>
      <c r="C41" s="135"/>
      <c r="D41" s="20" t="s">
        <v>104</v>
      </c>
      <c r="E41" s="27" t="s">
        <v>14</v>
      </c>
      <c r="F41" s="26"/>
      <c r="G41" s="155"/>
      <c r="H41" s="158"/>
      <c r="I41" s="127">
        <f t="shared" si="1"/>
        <v>0</v>
      </c>
      <c r="J41" s="104"/>
      <c r="L41" s="106"/>
    </row>
    <row r="42" spans="2:12" ht="20.5" thickBot="1">
      <c r="B42" s="34"/>
      <c r="C42" s="135"/>
      <c r="D42" s="20" t="s">
        <v>142</v>
      </c>
      <c r="E42" s="27" t="s">
        <v>29</v>
      </c>
      <c r="F42" s="27" t="s">
        <v>263</v>
      </c>
      <c r="G42" s="104"/>
      <c r="H42" s="104"/>
      <c r="I42" s="104"/>
      <c r="J42" s="122"/>
      <c r="K42" s="101">
        <v>2</v>
      </c>
      <c r="L42" s="108">
        <f t="shared" si="0"/>
        <v>0</v>
      </c>
    </row>
    <row r="43" spans="2:12" ht="15" thickBot="1">
      <c r="B43" s="60"/>
      <c r="C43" s="135"/>
      <c r="D43" s="20" t="s">
        <v>228</v>
      </c>
      <c r="E43" s="27" t="s">
        <v>106</v>
      </c>
      <c r="F43" s="27">
        <v>2019</v>
      </c>
      <c r="G43" s="104"/>
      <c r="H43" s="104"/>
      <c r="I43" s="104"/>
      <c r="J43" s="122"/>
      <c r="K43" s="101">
        <v>1</v>
      </c>
      <c r="L43" s="108">
        <f t="shared" si="0"/>
        <v>0</v>
      </c>
    </row>
    <row r="44" spans="2:12" ht="15" thickBot="1">
      <c r="B44" s="36"/>
      <c r="C44" s="136"/>
      <c r="D44" s="20" t="s">
        <v>105</v>
      </c>
      <c r="E44" s="27" t="s">
        <v>106</v>
      </c>
      <c r="F44" s="27">
        <v>2019</v>
      </c>
      <c r="G44" s="104"/>
      <c r="H44" s="104"/>
      <c r="I44" s="104"/>
      <c r="J44" s="122"/>
      <c r="K44" s="101">
        <v>1</v>
      </c>
      <c r="L44" s="108">
        <f t="shared" si="0"/>
        <v>0</v>
      </c>
    </row>
    <row r="45" spans="2:12" ht="20.5" thickBot="1">
      <c r="B45" s="38" t="s">
        <v>2</v>
      </c>
      <c r="C45" s="21" t="s">
        <v>3</v>
      </c>
      <c r="D45" s="22"/>
      <c r="E45" s="27" t="s">
        <v>8</v>
      </c>
      <c r="F45" s="94"/>
      <c r="G45" s="123"/>
      <c r="H45" s="105">
        <f>G45*2</f>
        <v>0</v>
      </c>
      <c r="I45" s="107">
        <f t="shared" si="1"/>
        <v>0</v>
      </c>
      <c r="J45" s="104"/>
      <c r="L45" s="106"/>
    </row>
    <row r="46" spans="2:12" ht="30.5" thickBot="1">
      <c r="B46" s="53"/>
      <c r="C46" s="21" t="s">
        <v>202</v>
      </c>
      <c r="D46" s="2" t="s">
        <v>194</v>
      </c>
      <c r="E46" s="27" t="s">
        <v>31</v>
      </c>
      <c r="F46" s="94"/>
      <c r="G46" s="123"/>
      <c r="H46" s="105">
        <f>G46</f>
        <v>0</v>
      </c>
      <c r="I46" s="107">
        <f t="shared" si="1"/>
        <v>0</v>
      </c>
      <c r="J46" s="104"/>
      <c r="L46" s="106"/>
    </row>
    <row r="47" spans="2:12" ht="40">
      <c r="B47" s="54" t="s">
        <v>4</v>
      </c>
      <c r="C47" s="22" t="s">
        <v>5</v>
      </c>
      <c r="D47" s="22"/>
      <c r="E47" s="27" t="s">
        <v>1</v>
      </c>
      <c r="F47" s="26"/>
      <c r="G47" s="153"/>
      <c r="H47" s="156">
        <f>G47</f>
        <v>0</v>
      </c>
      <c r="I47" s="125">
        <f t="shared" si="1"/>
        <v>0</v>
      </c>
      <c r="J47" s="104"/>
      <c r="L47" s="106"/>
    </row>
    <row r="48" spans="2:12" ht="15" thickBot="1">
      <c r="B48" s="54" t="s">
        <v>6</v>
      </c>
      <c r="C48" s="22" t="s">
        <v>3</v>
      </c>
      <c r="D48" s="22"/>
      <c r="E48" s="27" t="s">
        <v>1</v>
      </c>
      <c r="F48" s="31"/>
      <c r="G48" s="155"/>
      <c r="H48" s="158"/>
      <c r="I48" s="127">
        <f t="shared" si="1"/>
        <v>0</v>
      </c>
      <c r="J48" s="104"/>
      <c r="L48" s="106"/>
    </row>
    <row r="49" spans="2:12" ht="20">
      <c r="B49" s="33" t="s">
        <v>7</v>
      </c>
      <c r="C49" s="55" t="s">
        <v>70</v>
      </c>
      <c r="D49" s="2" t="s">
        <v>210</v>
      </c>
      <c r="E49" s="27" t="s">
        <v>8</v>
      </c>
      <c r="F49" s="46"/>
      <c r="G49" s="153"/>
      <c r="H49" s="156">
        <f>G49*2</f>
        <v>0</v>
      </c>
      <c r="I49" s="125">
        <f t="shared" si="1"/>
        <v>0</v>
      </c>
      <c r="J49" s="104"/>
      <c r="L49" s="106"/>
    </row>
    <row r="50" spans="2:12" ht="20">
      <c r="B50" s="34"/>
      <c r="C50" s="32"/>
      <c r="D50" s="20" t="s">
        <v>72</v>
      </c>
      <c r="E50" s="27" t="s">
        <v>8</v>
      </c>
      <c r="F50" s="41"/>
      <c r="G50" s="154"/>
      <c r="H50" s="157"/>
      <c r="I50" s="126">
        <f t="shared" si="1"/>
        <v>0</v>
      </c>
      <c r="J50" s="104"/>
      <c r="L50" s="106"/>
    </row>
    <row r="51" spans="2:12" ht="15">
      <c r="B51" s="34"/>
      <c r="C51" s="32"/>
      <c r="D51" s="20" t="s">
        <v>71</v>
      </c>
      <c r="E51" s="27" t="s">
        <v>8</v>
      </c>
      <c r="F51" s="41"/>
      <c r="G51" s="154"/>
      <c r="H51" s="157"/>
      <c r="I51" s="126">
        <f t="shared" si="1"/>
        <v>0</v>
      </c>
      <c r="J51" s="104"/>
      <c r="L51" s="106"/>
    </row>
    <row r="52" spans="2:12" ht="20.5" thickBot="1">
      <c r="B52" s="52"/>
      <c r="C52" s="56"/>
      <c r="D52" s="20" t="s">
        <v>79</v>
      </c>
      <c r="E52" s="27" t="s">
        <v>8</v>
      </c>
      <c r="F52" s="88"/>
      <c r="G52" s="155"/>
      <c r="H52" s="158"/>
      <c r="I52" s="127">
        <f t="shared" si="1"/>
        <v>0</v>
      </c>
      <c r="J52" s="104"/>
      <c r="L52" s="106"/>
    </row>
    <row r="53" spans="2:12" ht="15" thickBot="1">
      <c r="B53" s="56"/>
      <c r="C53" s="56"/>
      <c r="D53" s="2" t="s">
        <v>34</v>
      </c>
      <c r="E53" s="27" t="s">
        <v>1</v>
      </c>
      <c r="F53" s="27"/>
      <c r="G53" s="123"/>
      <c r="H53" s="105">
        <f>G53</f>
        <v>0</v>
      </c>
      <c r="I53" s="107">
        <f t="shared" si="1"/>
        <v>0</v>
      </c>
      <c r="J53" s="104"/>
      <c r="L53" s="106"/>
    </row>
    <row r="54" spans="2:12" ht="20">
      <c r="B54" s="52"/>
      <c r="C54" s="10" t="s">
        <v>59</v>
      </c>
      <c r="D54" s="6" t="s">
        <v>215</v>
      </c>
      <c r="E54" s="13" t="s">
        <v>8</v>
      </c>
      <c r="F54" s="70"/>
      <c r="G54" s="153"/>
      <c r="H54" s="156">
        <f>G54*2</f>
        <v>0</v>
      </c>
      <c r="I54" s="125">
        <f t="shared" si="1"/>
        <v>0</v>
      </c>
      <c r="J54" s="104"/>
      <c r="L54" s="106"/>
    </row>
    <row r="55" spans="2:12" ht="15">
      <c r="B55" s="47"/>
      <c r="C55" s="12"/>
      <c r="D55" s="2" t="s">
        <v>37</v>
      </c>
      <c r="E55" s="13" t="s">
        <v>8</v>
      </c>
      <c r="F55" s="70"/>
      <c r="G55" s="154"/>
      <c r="H55" s="157"/>
      <c r="I55" s="126">
        <f t="shared" si="1"/>
        <v>0</v>
      </c>
      <c r="J55" s="104"/>
      <c r="L55" s="106"/>
    </row>
    <row r="56" spans="2:12" ht="15">
      <c r="B56" s="47"/>
      <c r="C56" s="12"/>
      <c r="D56" s="2" t="s">
        <v>43</v>
      </c>
      <c r="E56" s="13" t="s">
        <v>8</v>
      </c>
      <c r="F56" s="70"/>
      <c r="G56" s="154"/>
      <c r="H56" s="157"/>
      <c r="I56" s="126">
        <f t="shared" si="1"/>
        <v>0</v>
      </c>
      <c r="J56" s="104"/>
      <c r="L56" s="106"/>
    </row>
    <row r="57" spans="2:12" ht="15">
      <c r="B57" s="47"/>
      <c r="C57" s="12"/>
      <c r="D57" s="2" t="s">
        <v>38</v>
      </c>
      <c r="E57" s="13" t="s">
        <v>8</v>
      </c>
      <c r="F57" s="70"/>
      <c r="G57" s="154"/>
      <c r="H57" s="157"/>
      <c r="I57" s="126">
        <f t="shared" si="1"/>
        <v>0</v>
      </c>
      <c r="J57" s="104"/>
      <c r="L57" s="106"/>
    </row>
    <row r="58" spans="2:12" ht="20">
      <c r="B58" s="47"/>
      <c r="C58" s="12"/>
      <c r="D58" s="2" t="s">
        <v>39</v>
      </c>
      <c r="E58" s="13" t="s">
        <v>8</v>
      </c>
      <c r="F58" s="70"/>
      <c r="G58" s="154"/>
      <c r="H58" s="157"/>
      <c r="I58" s="126">
        <f t="shared" si="1"/>
        <v>0</v>
      </c>
      <c r="J58" s="104"/>
      <c r="L58" s="106"/>
    </row>
    <row r="59" spans="2:12" ht="15">
      <c r="B59" s="47"/>
      <c r="C59" s="12"/>
      <c r="D59" s="2" t="s">
        <v>40</v>
      </c>
      <c r="E59" s="13" t="s">
        <v>8</v>
      </c>
      <c r="F59" s="70"/>
      <c r="G59" s="154"/>
      <c r="H59" s="157"/>
      <c r="I59" s="126">
        <f t="shared" si="1"/>
        <v>0</v>
      </c>
      <c r="J59" s="104"/>
      <c r="L59" s="106"/>
    </row>
    <row r="60" spans="2:12" ht="15">
      <c r="B60" s="47"/>
      <c r="C60" s="12"/>
      <c r="D60" s="2" t="s">
        <v>41</v>
      </c>
      <c r="E60" s="13" t="s">
        <v>8</v>
      </c>
      <c r="F60" s="70"/>
      <c r="G60" s="154"/>
      <c r="H60" s="157"/>
      <c r="I60" s="126">
        <f t="shared" si="1"/>
        <v>0</v>
      </c>
      <c r="J60" s="104"/>
      <c r="L60" s="106"/>
    </row>
    <row r="61" spans="2:12" ht="15">
      <c r="B61" s="47"/>
      <c r="C61" s="12"/>
      <c r="D61" s="20" t="s">
        <v>66</v>
      </c>
      <c r="E61" s="13" t="s">
        <v>8</v>
      </c>
      <c r="F61" s="70"/>
      <c r="G61" s="154"/>
      <c r="H61" s="157"/>
      <c r="I61" s="126">
        <f t="shared" si="1"/>
        <v>0</v>
      </c>
      <c r="J61" s="104"/>
      <c r="L61" s="106"/>
    </row>
    <row r="62" spans="2:12" ht="15" thickBot="1">
      <c r="B62" s="47"/>
      <c r="C62" s="11"/>
      <c r="D62" s="2" t="s">
        <v>60</v>
      </c>
      <c r="E62" s="13" t="s">
        <v>8</v>
      </c>
      <c r="F62" s="88"/>
      <c r="G62" s="155"/>
      <c r="H62" s="158"/>
      <c r="I62" s="127">
        <f t="shared" si="1"/>
        <v>0</v>
      </c>
      <c r="J62" s="104"/>
      <c r="L62" s="106"/>
    </row>
    <row r="63" spans="2:12" ht="15" thickBot="1">
      <c r="B63" s="137" t="s">
        <v>9</v>
      </c>
      <c r="C63" s="10" t="s">
        <v>35</v>
      </c>
      <c r="D63" s="2" t="s">
        <v>124</v>
      </c>
      <c r="E63" s="15" t="s">
        <v>1</v>
      </c>
      <c r="F63" s="44"/>
      <c r="G63" s="123"/>
      <c r="H63" s="105">
        <f>G63</f>
        <v>0</v>
      </c>
      <c r="I63" s="107">
        <f t="shared" si="1"/>
        <v>0</v>
      </c>
      <c r="J63" s="104"/>
      <c r="L63" s="106"/>
    </row>
    <row r="64" spans="2:12" ht="20.5" thickBot="1">
      <c r="B64" s="138"/>
      <c r="C64" s="12"/>
      <c r="D64" s="20" t="s">
        <v>125</v>
      </c>
      <c r="E64" s="15" t="s">
        <v>29</v>
      </c>
      <c r="F64" s="27">
        <v>2020</v>
      </c>
      <c r="G64" s="104"/>
      <c r="H64" s="104"/>
      <c r="I64" s="104"/>
      <c r="J64" s="122"/>
      <c r="K64" s="101">
        <v>3</v>
      </c>
      <c r="L64" s="108">
        <f t="shared" si="0"/>
        <v>0</v>
      </c>
    </row>
    <row r="65" spans="2:12" ht="20.5" thickBot="1">
      <c r="B65" s="138"/>
      <c r="C65" s="12"/>
      <c r="D65" s="20" t="s">
        <v>126</v>
      </c>
      <c r="E65" s="15" t="s">
        <v>122</v>
      </c>
      <c r="F65" s="27" t="s">
        <v>263</v>
      </c>
      <c r="G65" s="104"/>
      <c r="H65" s="104"/>
      <c r="I65" s="104"/>
      <c r="J65" s="122"/>
      <c r="K65" s="101">
        <v>2</v>
      </c>
      <c r="L65" s="108">
        <f t="shared" si="0"/>
        <v>0</v>
      </c>
    </row>
    <row r="66" spans="2:12" ht="15" thickBot="1">
      <c r="B66" s="138"/>
      <c r="C66" s="28"/>
      <c r="D66" s="22" t="s">
        <v>127</v>
      </c>
      <c r="E66" s="15" t="s">
        <v>1</v>
      </c>
      <c r="F66" s="41"/>
      <c r="G66" s="123"/>
      <c r="H66" s="105">
        <f>G66</f>
        <v>0</v>
      </c>
      <c r="I66" s="107">
        <f t="shared" si="1"/>
        <v>0</v>
      </c>
      <c r="J66" s="104"/>
      <c r="L66" s="106"/>
    </row>
    <row r="67" spans="2:12" ht="15" thickBot="1">
      <c r="B67" s="138"/>
      <c r="C67" s="12"/>
      <c r="D67" s="22" t="s">
        <v>123</v>
      </c>
      <c r="E67" s="15" t="s">
        <v>114</v>
      </c>
      <c r="F67" s="27">
        <v>2019</v>
      </c>
      <c r="G67" s="104"/>
      <c r="H67" s="104"/>
      <c r="I67" s="104"/>
      <c r="J67" s="122"/>
      <c r="K67" s="101">
        <v>1</v>
      </c>
      <c r="L67" s="108">
        <f t="shared" si="0"/>
        <v>0</v>
      </c>
    </row>
    <row r="68" spans="2:12" ht="20.5" thickBot="1">
      <c r="B68" s="138"/>
      <c r="C68" s="49" t="s">
        <v>208</v>
      </c>
      <c r="D68" s="1"/>
      <c r="E68" s="15" t="s">
        <v>1</v>
      </c>
      <c r="F68" s="41"/>
      <c r="G68" s="123"/>
      <c r="H68" s="105">
        <f>G68</f>
        <v>0</v>
      </c>
      <c r="I68" s="107">
        <f t="shared" si="1"/>
        <v>0</v>
      </c>
      <c r="J68" s="104"/>
      <c r="L68" s="106"/>
    </row>
    <row r="69" spans="2:12" ht="15">
      <c r="B69" s="138"/>
      <c r="C69" s="10" t="s">
        <v>84</v>
      </c>
      <c r="D69" s="7" t="s">
        <v>36</v>
      </c>
      <c r="E69" s="15" t="s">
        <v>8</v>
      </c>
      <c r="F69" s="70"/>
      <c r="G69" s="153"/>
      <c r="H69" s="156">
        <f>G69*2</f>
        <v>0</v>
      </c>
      <c r="I69" s="125">
        <f t="shared" si="1"/>
        <v>0</v>
      </c>
      <c r="J69" s="104"/>
      <c r="L69" s="106"/>
    </row>
    <row r="70" spans="2:12" ht="15">
      <c r="B70" s="138"/>
      <c r="C70" s="12"/>
      <c r="D70" s="2" t="s">
        <v>37</v>
      </c>
      <c r="E70" s="15" t="s">
        <v>8</v>
      </c>
      <c r="F70" s="70"/>
      <c r="G70" s="154"/>
      <c r="H70" s="157"/>
      <c r="I70" s="126">
        <f t="shared" si="1"/>
        <v>0</v>
      </c>
      <c r="J70" s="104"/>
      <c r="L70" s="106"/>
    </row>
    <row r="71" spans="2:12" ht="20">
      <c r="B71" s="138"/>
      <c r="C71" s="12"/>
      <c r="D71" s="2" t="s">
        <v>136</v>
      </c>
      <c r="E71" s="13" t="s">
        <v>8</v>
      </c>
      <c r="F71" s="70"/>
      <c r="G71" s="154"/>
      <c r="H71" s="157"/>
      <c r="I71" s="126">
        <f t="shared" si="1"/>
        <v>0</v>
      </c>
      <c r="J71" s="104"/>
      <c r="L71" s="106"/>
    </row>
    <row r="72" spans="2:12" ht="15">
      <c r="B72" s="138"/>
      <c r="C72" s="26"/>
      <c r="D72" s="2" t="s">
        <v>38</v>
      </c>
      <c r="E72" s="13" t="s">
        <v>8</v>
      </c>
      <c r="F72" s="70"/>
      <c r="G72" s="154"/>
      <c r="H72" s="157"/>
      <c r="I72" s="126">
        <f t="shared" si="1"/>
        <v>0</v>
      </c>
      <c r="J72" s="104"/>
      <c r="L72" s="106"/>
    </row>
    <row r="73" spans="2:12" ht="15">
      <c r="B73" s="138"/>
      <c r="C73" s="26"/>
      <c r="D73" s="20" t="s">
        <v>80</v>
      </c>
      <c r="E73" s="13" t="s">
        <v>8</v>
      </c>
      <c r="F73" s="70"/>
      <c r="G73" s="154"/>
      <c r="H73" s="157"/>
      <c r="I73" s="126">
        <f t="shared" si="1"/>
        <v>0</v>
      </c>
      <c r="J73" s="104"/>
      <c r="L73" s="106"/>
    </row>
    <row r="74" spans="2:12" ht="20">
      <c r="B74" s="138"/>
      <c r="C74" s="12"/>
      <c r="D74" s="2" t="s">
        <v>39</v>
      </c>
      <c r="E74" s="13" t="s">
        <v>8</v>
      </c>
      <c r="F74" s="70"/>
      <c r="G74" s="154"/>
      <c r="H74" s="157"/>
      <c r="I74" s="126">
        <f t="shared" si="1"/>
        <v>0</v>
      </c>
      <c r="J74" s="104"/>
      <c r="L74" s="106"/>
    </row>
    <row r="75" spans="2:12" ht="15">
      <c r="B75" s="138"/>
      <c r="C75" s="12"/>
      <c r="D75" s="2" t="s">
        <v>40</v>
      </c>
      <c r="E75" s="13" t="s">
        <v>8</v>
      </c>
      <c r="F75" s="70"/>
      <c r="G75" s="154"/>
      <c r="H75" s="157"/>
      <c r="I75" s="126">
        <f t="shared" si="1"/>
        <v>0</v>
      </c>
      <c r="J75" s="104"/>
      <c r="L75" s="106"/>
    </row>
    <row r="76" spans="2:12" ht="20">
      <c r="B76" s="138"/>
      <c r="C76" s="12"/>
      <c r="D76" s="2" t="s">
        <v>131</v>
      </c>
      <c r="E76" s="13" t="s">
        <v>8</v>
      </c>
      <c r="F76" s="70"/>
      <c r="G76" s="154"/>
      <c r="H76" s="157"/>
      <c r="I76" s="126">
        <f t="shared" si="1"/>
        <v>0</v>
      </c>
      <c r="J76" s="104"/>
      <c r="L76" s="106"/>
    </row>
    <row r="77" spans="2:12" ht="15">
      <c r="B77" s="138"/>
      <c r="C77" s="12"/>
      <c r="D77" s="2" t="s">
        <v>42</v>
      </c>
      <c r="E77" s="13" t="s">
        <v>8</v>
      </c>
      <c r="F77" s="70"/>
      <c r="G77" s="154"/>
      <c r="H77" s="157"/>
      <c r="I77" s="126">
        <f aca="true" t="shared" si="2" ref="I77:I140">H77*5</f>
        <v>0</v>
      </c>
      <c r="J77" s="104"/>
      <c r="L77" s="106"/>
    </row>
    <row r="78" spans="2:12" ht="20">
      <c r="B78" s="138"/>
      <c r="C78" s="12"/>
      <c r="D78" s="20" t="s">
        <v>76</v>
      </c>
      <c r="E78" s="13" t="s">
        <v>129</v>
      </c>
      <c r="F78" s="70"/>
      <c r="G78" s="154"/>
      <c r="H78" s="157"/>
      <c r="I78" s="126">
        <f t="shared" si="2"/>
        <v>0</v>
      </c>
      <c r="J78" s="104"/>
      <c r="L78" s="106"/>
    </row>
    <row r="79" spans="2:12" ht="20">
      <c r="B79" s="138"/>
      <c r="C79" s="12"/>
      <c r="D79" s="29" t="s">
        <v>209</v>
      </c>
      <c r="E79" s="13" t="s">
        <v>129</v>
      </c>
      <c r="F79" s="70"/>
      <c r="G79" s="154"/>
      <c r="H79" s="157"/>
      <c r="I79" s="126">
        <f t="shared" si="2"/>
        <v>0</v>
      </c>
      <c r="J79" s="104"/>
      <c r="L79" s="106"/>
    </row>
    <row r="80" spans="2:12" ht="20.5" thickBot="1">
      <c r="B80" s="138"/>
      <c r="C80" s="11"/>
      <c r="D80" s="20" t="s">
        <v>132</v>
      </c>
      <c r="E80" s="14" t="s">
        <v>129</v>
      </c>
      <c r="F80" s="70"/>
      <c r="G80" s="155"/>
      <c r="H80" s="158"/>
      <c r="I80" s="127">
        <f t="shared" si="2"/>
        <v>0</v>
      </c>
      <c r="J80" s="104"/>
      <c r="L80" s="106"/>
    </row>
    <row r="81" spans="2:12" ht="15">
      <c r="B81" s="138"/>
      <c r="C81" s="10" t="s">
        <v>0</v>
      </c>
      <c r="D81" s="6" t="s">
        <v>36</v>
      </c>
      <c r="E81" s="13" t="s">
        <v>8</v>
      </c>
      <c r="F81" s="70"/>
      <c r="G81" s="153"/>
      <c r="H81" s="156">
        <f>G81*2</f>
        <v>0</v>
      </c>
      <c r="I81" s="125">
        <f t="shared" si="2"/>
        <v>0</v>
      </c>
      <c r="J81" s="104"/>
      <c r="L81" s="106"/>
    </row>
    <row r="82" spans="2:12" ht="15">
      <c r="B82" s="138"/>
      <c r="C82" s="12"/>
      <c r="D82" s="2" t="s">
        <v>37</v>
      </c>
      <c r="E82" s="13" t="s">
        <v>8</v>
      </c>
      <c r="F82" s="70"/>
      <c r="G82" s="154"/>
      <c r="H82" s="157"/>
      <c r="I82" s="126">
        <f t="shared" si="2"/>
        <v>0</v>
      </c>
      <c r="J82" s="104"/>
      <c r="L82" s="106"/>
    </row>
    <row r="83" spans="2:12" ht="20">
      <c r="B83" s="138"/>
      <c r="C83" s="12"/>
      <c r="D83" s="2" t="s">
        <v>133</v>
      </c>
      <c r="E83" s="13" t="s">
        <v>8</v>
      </c>
      <c r="F83" s="70"/>
      <c r="G83" s="154"/>
      <c r="H83" s="157"/>
      <c r="I83" s="126">
        <f t="shared" si="2"/>
        <v>0</v>
      </c>
      <c r="J83" s="104"/>
      <c r="L83" s="106"/>
    </row>
    <row r="84" spans="2:12" ht="15">
      <c r="B84" s="138"/>
      <c r="C84" s="12"/>
      <c r="D84" s="2" t="s">
        <v>40</v>
      </c>
      <c r="E84" s="13" t="s">
        <v>8</v>
      </c>
      <c r="F84" s="70"/>
      <c r="G84" s="154"/>
      <c r="H84" s="157"/>
      <c r="I84" s="126">
        <f t="shared" si="2"/>
        <v>0</v>
      </c>
      <c r="J84" s="104"/>
      <c r="L84" s="106"/>
    </row>
    <row r="85" spans="2:12" ht="20.5" thickBot="1">
      <c r="B85" s="138"/>
      <c r="C85" s="12"/>
      <c r="D85" s="20" t="s">
        <v>132</v>
      </c>
      <c r="E85" s="13" t="s">
        <v>8</v>
      </c>
      <c r="F85" s="70"/>
      <c r="G85" s="155"/>
      <c r="H85" s="158"/>
      <c r="I85" s="127">
        <f t="shared" si="2"/>
        <v>0</v>
      </c>
      <c r="J85" s="104"/>
      <c r="L85" s="106"/>
    </row>
    <row r="86" spans="2:12" ht="15">
      <c r="B86" s="138"/>
      <c r="C86" s="10" t="s">
        <v>32</v>
      </c>
      <c r="D86" s="6" t="s">
        <v>36</v>
      </c>
      <c r="E86" s="13" t="s">
        <v>8</v>
      </c>
      <c r="F86" s="70"/>
      <c r="G86" s="153"/>
      <c r="H86" s="156">
        <f>G86*2</f>
        <v>0</v>
      </c>
      <c r="I86" s="125">
        <f t="shared" si="2"/>
        <v>0</v>
      </c>
      <c r="J86" s="104"/>
      <c r="L86" s="106"/>
    </row>
    <row r="87" spans="2:12" ht="15">
      <c r="B87" s="138"/>
      <c r="C87" s="12"/>
      <c r="D87" s="2" t="s">
        <v>37</v>
      </c>
      <c r="E87" s="13" t="s">
        <v>8</v>
      </c>
      <c r="F87" s="70"/>
      <c r="G87" s="154"/>
      <c r="H87" s="157"/>
      <c r="I87" s="126">
        <f t="shared" si="2"/>
        <v>0</v>
      </c>
      <c r="J87" s="104"/>
      <c r="L87" s="106"/>
    </row>
    <row r="88" spans="2:12" ht="15">
      <c r="B88" s="138"/>
      <c r="C88" s="12"/>
      <c r="D88" s="2" t="s">
        <v>43</v>
      </c>
      <c r="E88" s="13" t="s">
        <v>8</v>
      </c>
      <c r="F88" s="70"/>
      <c r="G88" s="154"/>
      <c r="H88" s="157"/>
      <c r="I88" s="126">
        <f t="shared" si="2"/>
        <v>0</v>
      </c>
      <c r="J88" s="104"/>
      <c r="L88" s="106"/>
    </row>
    <row r="89" spans="2:12" ht="15">
      <c r="B89" s="138"/>
      <c r="C89" s="12"/>
      <c r="D89" s="2" t="s">
        <v>36</v>
      </c>
      <c r="E89" s="13" t="s">
        <v>8</v>
      </c>
      <c r="F89" s="70"/>
      <c r="G89" s="154"/>
      <c r="H89" s="157"/>
      <c r="I89" s="126">
        <f t="shared" si="2"/>
        <v>0</v>
      </c>
      <c r="J89" s="104"/>
      <c r="L89" s="106"/>
    </row>
    <row r="90" spans="2:12" ht="15">
      <c r="B90" s="138"/>
      <c r="C90" s="12"/>
      <c r="D90" s="2" t="s">
        <v>40</v>
      </c>
      <c r="E90" s="13" t="s">
        <v>8</v>
      </c>
      <c r="F90" s="70"/>
      <c r="G90" s="154"/>
      <c r="H90" s="157"/>
      <c r="I90" s="126">
        <f t="shared" si="2"/>
        <v>0</v>
      </c>
      <c r="J90" s="104"/>
      <c r="L90" s="106"/>
    </row>
    <row r="91" spans="2:12" ht="15" thickBot="1">
      <c r="B91" s="138"/>
      <c r="C91" s="12"/>
      <c r="D91" s="20" t="s">
        <v>85</v>
      </c>
      <c r="E91" s="13" t="s">
        <v>8</v>
      </c>
      <c r="F91" s="70"/>
      <c r="G91" s="155"/>
      <c r="H91" s="158"/>
      <c r="I91" s="127">
        <f t="shared" si="2"/>
        <v>0</v>
      </c>
      <c r="J91" s="104"/>
      <c r="L91" s="106"/>
    </row>
    <row r="92" spans="2:12" ht="30">
      <c r="B92" s="138"/>
      <c r="C92" s="10" t="s">
        <v>231</v>
      </c>
      <c r="D92" s="6" t="s">
        <v>36</v>
      </c>
      <c r="E92" s="13" t="s">
        <v>8</v>
      </c>
      <c r="F92" s="70"/>
      <c r="G92" s="153"/>
      <c r="H92" s="156">
        <f>G92*2</f>
        <v>0</v>
      </c>
      <c r="I92" s="125">
        <f t="shared" si="2"/>
        <v>0</v>
      </c>
      <c r="J92" s="104"/>
      <c r="L92" s="106"/>
    </row>
    <row r="93" spans="2:12" ht="15">
      <c r="B93" s="138"/>
      <c r="C93" s="12"/>
      <c r="D93" s="2" t="s">
        <v>37</v>
      </c>
      <c r="E93" s="13" t="s">
        <v>8</v>
      </c>
      <c r="F93" s="70"/>
      <c r="G93" s="154"/>
      <c r="H93" s="157"/>
      <c r="I93" s="126">
        <f t="shared" si="2"/>
        <v>0</v>
      </c>
      <c r="J93" s="104"/>
      <c r="L93" s="106"/>
    </row>
    <row r="94" spans="2:12" ht="15">
      <c r="B94" s="138"/>
      <c r="C94" s="12"/>
      <c r="D94" s="2" t="s">
        <v>43</v>
      </c>
      <c r="E94" s="13" t="s">
        <v>8</v>
      </c>
      <c r="F94" s="70"/>
      <c r="G94" s="154"/>
      <c r="H94" s="157"/>
      <c r="I94" s="126">
        <f t="shared" si="2"/>
        <v>0</v>
      </c>
      <c r="J94" s="104"/>
      <c r="L94" s="106"/>
    </row>
    <row r="95" spans="2:12" ht="15">
      <c r="B95" s="138"/>
      <c r="C95" s="12"/>
      <c r="D95" s="2" t="s">
        <v>38</v>
      </c>
      <c r="E95" s="13" t="s">
        <v>8</v>
      </c>
      <c r="F95" s="70"/>
      <c r="G95" s="154"/>
      <c r="H95" s="157"/>
      <c r="I95" s="126">
        <f t="shared" si="2"/>
        <v>0</v>
      </c>
      <c r="J95" s="104"/>
      <c r="L95" s="106"/>
    </row>
    <row r="96" spans="2:12" ht="22.9" customHeight="1">
      <c r="B96" s="138"/>
      <c r="C96" s="12"/>
      <c r="D96" s="20" t="s">
        <v>80</v>
      </c>
      <c r="E96" s="13" t="s">
        <v>8</v>
      </c>
      <c r="F96" s="70"/>
      <c r="G96" s="154"/>
      <c r="H96" s="157"/>
      <c r="I96" s="126">
        <f t="shared" si="2"/>
        <v>0</v>
      </c>
      <c r="J96" s="104"/>
      <c r="L96" s="106"/>
    </row>
    <row r="97" spans="2:12" ht="15">
      <c r="B97" s="138"/>
      <c r="C97" s="12"/>
      <c r="D97" s="2" t="s">
        <v>40</v>
      </c>
      <c r="E97" s="13" t="s">
        <v>8</v>
      </c>
      <c r="F97" s="70"/>
      <c r="G97" s="154"/>
      <c r="H97" s="157"/>
      <c r="I97" s="126">
        <f t="shared" si="2"/>
        <v>0</v>
      </c>
      <c r="J97" s="104"/>
      <c r="L97" s="106"/>
    </row>
    <row r="98" spans="2:12" ht="20">
      <c r="B98" s="138"/>
      <c r="C98" s="12"/>
      <c r="D98" s="2" t="s">
        <v>134</v>
      </c>
      <c r="E98" s="13" t="s">
        <v>8</v>
      </c>
      <c r="F98" s="70"/>
      <c r="G98" s="154"/>
      <c r="H98" s="157"/>
      <c r="I98" s="126">
        <f t="shared" si="2"/>
        <v>0</v>
      </c>
      <c r="J98" s="104"/>
      <c r="L98" s="106"/>
    </row>
    <row r="99" spans="2:12" ht="15" thickBot="1">
      <c r="B99" s="138"/>
      <c r="C99" s="12"/>
      <c r="D99" s="2" t="s">
        <v>44</v>
      </c>
      <c r="E99" s="13" t="s">
        <v>8</v>
      </c>
      <c r="F99" s="88"/>
      <c r="G99" s="155"/>
      <c r="H99" s="158"/>
      <c r="I99" s="127">
        <f t="shared" si="2"/>
        <v>0</v>
      </c>
      <c r="J99" s="104"/>
      <c r="L99" s="106"/>
    </row>
    <row r="100" spans="2:12" ht="15" thickBot="1">
      <c r="B100" s="138"/>
      <c r="C100" s="11"/>
      <c r="D100" s="2" t="s">
        <v>135</v>
      </c>
      <c r="E100" s="13" t="s">
        <v>1</v>
      </c>
      <c r="F100" s="89"/>
      <c r="G100" s="123"/>
      <c r="H100" s="105">
        <f>G100</f>
        <v>0</v>
      </c>
      <c r="I100" s="107">
        <f t="shared" si="2"/>
        <v>0</v>
      </c>
      <c r="J100" s="104"/>
      <c r="L100" s="106"/>
    </row>
    <row r="101" spans="2:12" ht="30.5" thickBot="1">
      <c r="B101" s="138"/>
      <c r="C101" s="10" t="s">
        <v>27</v>
      </c>
      <c r="D101" s="2" t="s">
        <v>81</v>
      </c>
      <c r="E101" s="13" t="s">
        <v>1</v>
      </c>
      <c r="F101" s="89"/>
      <c r="G101" s="123"/>
      <c r="H101" s="105">
        <f>G101</f>
        <v>0</v>
      </c>
      <c r="I101" s="107">
        <f t="shared" si="2"/>
        <v>0</v>
      </c>
      <c r="J101" s="104"/>
      <c r="L101" s="106"/>
    </row>
    <row r="102" spans="2:12" ht="15">
      <c r="B102" s="138"/>
      <c r="C102" s="12"/>
      <c r="D102" s="2" t="s">
        <v>42</v>
      </c>
      <c r="E102" s="13" t="s">
        <v>8</v>
      </c>
      <c r="F102" s="70"/>
      <c r="G102" s="153"/>
      <c r="H102" s="156">
        <f>G102*2</f>
        <v>0</v>
      </c>
      <c r="I102" s="125">
        <f t="shared" si="2"/>
        <v>0</v>
      </c>
      <c r="J102" s="104"/>
      <c r="L102" s="106"/>
    </row>
    <row r="103" spans="2:12" ht="20">
      <c r="B103" s="138"/>
      <c r="C103" s="12"/>
      <c r="D103" s="20" t="s">
        <v>76</v>
      </c>
      <c r="E103" s="13" t="s">
        <v>8</v>
      </c>
      <c r="F103" s="70"/>
      <c r="G103" s="154"/>
      <c r="H103" s="157"/>
      <c r="I103" s="126">
        <f t="shared" si="2"/>
        <v>0</v>
      </c>
      <c r="J103" s="104"/>
      <c r="L103" s="106"/>
    </row>
    <row r="104" spans="2:12" ht="20">
      <c r="B104" s="138"/>
      <c r="C104" s="12"/>
      <c r="D104" s="29" t="s">
        <v>209</v>
      </c>
      <c r="E104" s="13" t="s">
        <v>8</v>
      </c>
      <c r="F104" s="70"/>
      <c r="G104" s="154"/>
      <c r="H104" s="157"/>
      <c r="I104" s="126">
        <f t="shared" si="2"/>
        <v>0</v>
      </c>
      <c r="J104" s="104"/>
      <c r="L104" s="106"/>
    </row>
    <row r="105" spans="2:12" ht="20">
      <c r="B105" s="138"/>
      <c r="C105" s="12"/>
      <c r="D105" s="20" t="s">
        <v>73</v>
      </c>
      <c r="E105" s="13" t="s">
        <v>8</v>
      </c>
      <c r="F105" s="70"/>
      <c r="G105" s="154"/>
      <c r="H105" s="157"/>
      <c r="I105" s="126">
        <f t="shared" si="2"/>
        <v>0</v>
      </c>
      <c r="J105" s="104"/>
      <c r="L105" s="106"/>
    </row>
    <row r="106" spans="2:12" ht="15">
      <c r="B106" s="138"/>
      <c r="C106" s="12"/>
      <c r="D106" s="20" t="s">
        <v>74</v>
      </c>
      <c r="E106" s="13" t="s">
        <v>8</v>
      </c>
      <c r="F106" s="70"/>
      <c r="G106" s="154"/>
      <c r="H106" s="157"/>
      <c r="I106" s="126">
        <f t="shared" si="2"/>
        <v>0</v>
      </c>
      <c r="J106" s="104"/>
      <c r="L106" s="106"/>
    </row>
    <row r="107" spans="2:12" ht="20">
      <c r="B107" s="138"/>
      <c r="C107" s="12"/>
      <c r="D107" s="20" t="s">
        <v>75</v>
      </c>
      <c r="E107" s="13" t="s">
        <v>8</v>
      </c>
      <c r="F107" s="70"/>
      <c r="G107" s="154"/>
      <c r="H107" s="157"/>
      <c r="I107" s="126">
        <f t="shared" si="2"/>
        <v>0</v>
      </c>
      <c r="J107" s="104"/>
      <c r="L107" s="106"/>
    </row>
    <row r="108" spans="2:12" ht="30.5" thickBot="1">
      <c r="B108" s="138"/>
      <c r="C108" s="12"/>
      <c r="D108" s="23" t="s">
        <v>82</v>
      </c>
      <c r="E108" s="16" t="s">
        <v>8</v>
      </c>
      <c r="F108" s="88"/>
      <c r="G108" s="155"/>
      <c r="H108" s="158"/>
      <c r="I108" s="127">
        <f t="shared" si="2"/>
        <v>0</v>
      </c>
      <c r="J108" s="104"/>
      <c r="L108" s="106"/>
    </row>
    <row r="109" spans="2:12" ht="15" thickBot="1">
      <c r="B109" s="30"/>
      <c r="C109" s="132" t="s">
        <v>83</v>
      </c>
      <c r="D109" s="23" t="s">
        <v>130</v>
      </c>
      <c r="E109" s="16" t="s">
        <v>8</v>
      </c>
      <c r="F109" s="26"/>
      <c r="G109" s="123"/>
      <c r="H109" s="105">
        <f>G109*2</f>
        <v>0</v>
      </c>
      <c r="I109" s="107">
        <f t="shared" si="2"/>
        <v>0</v>
      </c>
      <c r="J109" s="104"/>
      <c r="L109" s="106"/>
    </row>
    <row r="110" spans="2:12" ht="15">
      <c r="B110" s="26"/>
      <c r="C110" s="133"/>
      <c r="D110" s="23" t="s">
        <v>86</v>
      </c>
      <c r="E110" s="13" t="s">
        <v>1</v>
      </c>
      <c r="F110" s="84"/>
      <c r="G110" s="153"/>
      <c r="H110" s="156">
        <f>G110</f>
        <v>0</v>
      </c>
      <c r="I110" s="125">
        <f t="shared" si="2"/>
        <v>0</v>
      </c>
      <c r="J110" s="104"/>
      <c r="L110" s="106"/>
    </row>
    <row r="111" spans="2:12" ht="15">
      <c r="B111" s="26"/>
      <c r="C111" s="133"/>
      <c r="D111" s="23" t="s">
        <v>89</v>
      </c>
      <c r="E111" s="13" t="s">
        <v>1</v>
      </c>
      <c r="F111" s="84"/>
      <c r="G111" s="154"/>
      <c r="H111" s="157"/>
      <c r="I111" s="126">
        <f t="shared" si="2"/>
        <v>0</v>
      </c>
      <c r="J111" s="104"/>
      <c r="L111" s="106"/>
    </row>
    <row r="112" spans="2:12" ht="15">
      <c r="B112" s="26"/>
      <c r="C112" s="133"/>
      <c r="D112" s="23" t="s">
        <v>87</v>
      </c>
      <c r="E112" s="13" t="s">
        <v>1</v>
      </c>
      <c r="F112" s="84"/>
      <c r="G112" s="154"/>
      <c r="H112" s="157"/>
      <c r="I112" s="126">
        <f t="shared" si="2"/>
        <v>0</v>
      </c>
      <c r="J112" s="104"/>
      <c r="L112" s="106"/>
    </row>
    <row r="113" spans="2:12" ht="20">
      <c r="B113" s="26"/>
      <c r="C113" s="133"/>
      <c r="D113" s="23" t="s">
        <v>88</v>
      </c>
      <c r="E113" s="13" t="s">
        <v>1</v>
      </c>
      <c r="F113" s="84"/>
      <c r="G113" s="154"/>
      <c r="H113" s="157"/>
      <c r="I113" s="126">
        <f t="shared" si="2"/>
        <v>0</v>
      </c>
      <c r="J113" s="104"/>
      <c r="L113" s="106"/>
    </row>
    <row r="114" spans="2:12" ht="15">
      <c r="B114" s="26"/>
      <c r="C114" s="133"/>
      <c r="D114" s="23" t="s">
        <v>90</v>
      </c>
      <c r="E114" s="13" t="s">
        <v>1</v>
      </c>
      <c r="F114" s="98"/>
      <c r="G114" s="154"/>
      <c r="H114" s="157"/>
      <c r="I114" s="126">
        <f t="shared" si="2"/>
        <v>0</v>
      </c>
      <c r="J114" s="104"/>
      <c r="L114" s="106"/>
    </row>
    <row r="115" spans="2:12" ht="15" thickBot="1">
      <c r="B115" s="31"/>
      <c r="C115" s="134"/>
      <c r="D115" s="20" t="s">
        <v>128</v>
      </c>
      <c r="E115" s="15" t="s">
        <v>1</v>
      </c>
      <c r="F115" s="114"/>
      <c r="G115" s="154"/>
      <c r="H115" s="157"/>
      <c r="I115" s="126">
        <f t="shared" si="2"/>
        <v>0</v>
      </c>
      <c r="J115" s="104"/>
      <c r="L115" s="106"/>
    </row>
    <row r="116" spans="2:12" ht="15">
      <c r="B116" s="128" t="s">
        <v>10</v>
      </c>
      <c r="C116" s="151" t="s">
        <v>11</v>
      </c>
      <c r="D116" s="20" t="s">
        <v>232</v>
      </c>
      <c r="E116" s="15" t="s">
        <v>1</v>
      </c>
      <c r="F116" s="91"/>
      <c r="G116" s="153"/>
      <c r="H116" s="156">
        <f>G117</f>
        <v>0</v>
      </c>
      <c r="I116" s="125">
        <f>H117*5</f>
        <v>0</v>
      </c>
      <c r="J116" s="104"/>
      <c r="L116" s="106"/>
    </row>
    <row r="117" spans="2:12" ht="15" thickBot="1">
      <c r="B117" s="129"/>
      <c r="C117" s="152"/>
      <c r="D117" s="20" t="s">
        <v>35</v>
      </c>
      <c r="E117" s="15" t="s">
        <v>1</v>
      </c>
      <c r="F117" s="88"/>
      <c r="G117" s="155"/>
      <c r="H117" s="158"/>
      <c r="I117" s="127">
        <f t="shared" si="2"/>
        <v>0</v>
      </c>
      <c r="J117" s="104"/>
      <c r="L117" s="106"/>
    </row>
    <row r="118" spans="2:12" ht="20.5" thickBot="1">
      <c r="B118" s="129"/>
      <c r="C118" s="135"/>
      <c r="D118" s="20" t="s">
        <v>125</v>
      </c>
      <c r="E118" s="15" t="s">
        <v>29</v>
      </c>
      <c r="F118" s="27">
        <v>2020</v>
      </c>
      <c r="G118" s="104"/>
      <c r="H118" s="104"/>
      <c r="I118" s="104"/>
      <c r="J118" s="122"/>
      <c r="K118" s="101">
        <v>3</v>
      </c>
      <c r="L118" s="108">
        <f aca="true" t="shared" si="3" ref="L118:L120">J118*K118</f>
        <v>0</v>
      </c>
    </row>
    <row r="119" spans="2:12" ht="20.5" thickBot="1">
      <c r="B119" s="129"/>
      <c r="C119" s="135"/>
      <c r="D119" s="20" t="s">
        <v>126</v>
      </c>
      <c r="E119" s="15" t="s">
        <v>122</v>
      </c>
      <c r="F119" s="27" t="s">
        <v>263</v>
      </c>
      <c r="G119" s="104"/>
      <c r="H119" s="104"/>
      <c r="I119" s="104"/>
      <c r="J119" s="122"/>
      <c r="K119" s="101">
        <v>2</v>
      </c>
      <c r="L119" s="108">
        <f t="shared" si="3"/>
        <v>0</v>
      </c>
    </row>
    <row r="120" spans="2:12" ht="15" thickBot="1">
      <c r="B120" s="129"/>
      <c r="C120" s="135"/>
      <c r="D120" s="22" t="s">
        <v>123</v>
      </c>
      <c r="E120" s="15" t="s">
        <v>114</v>
      </c>
      <c r="F120" s="27">
        <v>2019</v>
      </c>
      <c r="G120" s="104"/>
      <c r="H120" s="104"/>
      <c r="I120" s="104"/>
      <c r="J120" s="122"/>
      <c r="K120" s="101">
        <v>1</v>
      </c>
      <c r="L120" s="108">
        <f t="shared" si="3"/>
        <v>0</v>
      </c>
    </row>
    <row r="121" spans="2:12" ht="20">
      <c r="B121" s="129"/>
      <c r="C121" s="10" t="s">
        <v>23</v>
      </c>
      <c r="D121" s="6" t="s">
        <v>45</v>
      </c>
      <c r="E121" s="13" t="s">
        <v>8</v>
      </c>
      <c r="F121" s="70"/>
      <c r="G121" s="153"/>
      <c r="H121" s="156">
        <f>G121*2</f>
        <v>0</v>
      </c>
      <c r="I121" s="125">
        <f t="shared" si="2"/>
        <v>0</v>
      </c>
      <c r="J121" s="104"/>
      <c r="L121" s="106"/>
    </row>
    <row r="122" spans="2:12" ht="15">
      <c r="B122" s="129"/>
      <c r="C122" s="12"/>
      <c r="D122" s="2" t="s">
        <v>37</v>
      </c>
      <c r="E122" s="13" t="s">
        <v>8</v>
      </c>
      <c r="F122" s="70"/>
      <c r="G122" s="154"/>
      <c r="H122" s="157"/>
      <c r="I122" s="126">
        <f t="shared" si="2"/>
        <v>0</v>
      </c>
      <c r="J122" s="104"/>
      <c r="L122" s="106"/>
    </row>
    <row r="123" spans="2:12" ht="20">
      <c r="B123" s="129"/>
      <c r="C123" s="12"/>
      <c r="D123" s="2" t="s">
        <v>136</v>
      </c>
      <c r="E123" s="13" t="s">
        <v>8</v>
      </c>
      <c r="F123" s="70"/>
      <c r="G123" s="154"/>
      <c r="H123" s="157"/>
      <c r="I123" s="126">
        <f t="shared" si="2"/>
        <v>0</v>
      </c>
      <c r="J123" s="104"/>
      <c r="L123" s="106"/>
    </row>
    <row r="124" spans="2:12" ht="15">
      <c r="B124" s="129"/>
      <c r="C124" s="12"/>
      <c r="D124" s="2" t="s">
        <v>77</v>
      </c>
      <c r="E124" s="13" t="s">
        <v>8</v>
      </c>
      <c r="F124" s="70"/>
      <c r="G124" s="154"/>
      <c r="H124" s="157"/>
      <c r="I124" s="126">
        <f t="shared" si="2"/>
        <v>0</v>
      </c>
      <c r="J124" s="104"/>
      <c r="L124" s="106"/>
    </row>
    <row r="125" spans="2:12" ht="20">
      <c r="B125" s="129"/>
      <c r="C125" s="12"/>
      <c r="D125" s="20" t="s">
        <v>137</v>
      </c>
      <c r="E125" s="13" t="s">
        <v>8</v>
      </c>
      <c r="F125" s="70"/>
      <c r="G125" s="154"/>
      <c r="H125" s="157"/>
      <c r="I125" s="126">
        <f t="shared" si="2"/>
        <v>0</v>
      </c>
      <c r="J125" s="104"/>
      <c r="L125" s="106"/>
    </row>
    <row r="126" spans="2:12" ht="20">
      <c r="B126" s="129"/>
      <c r="C126" s="12"/>
      <c r="D126" s="2" t="s">
        <v>138</v>
      </c>
      <c r="E126" s="13" t="s">
        <v>8</v>
      </c>
      <c r="F126" s="70"/>
      <c r="G126" s="154"/>
      <c r="H126" s="157"/>
      <c r="I126" s="126">
        <f t="shared" si="2"/>
        <v>0</v>
      </c>
      <c r="J126" s="104"/>
      <c r="L126" s="106"/>
    </row>
    <row r="127" spans="2:12" ht="20.5" thickBot="1">
      <c r="B127" s="129"/>
      <c r="C127" s="12"/>
      <c r="D127" s="2" t="s">
        <v>139</v>
      </c>
      <c r="E127" s="13" t="s">
        <v>8</v>
      </c>
      <c r="F127" s="70"/>
      <c r="G127" s="155"/>
      <c r="H127" s="158"/>
      <c r="I127" s="127">
        <f t="shared" si="2"/>
        <v>0</v>
      </c>
      <c r="J127" s="104"/>
      <c r="L127" s="106"/>
    </row>
    <row r="128" spans="2:12" ht="15">
      <c r="B128" s="129"/>
      <c r="C128" s="12"/>
      <c r="D128" s="2" t="s">
        <v>46</v>
      </c>
      <c r="E128" s="13" t="s">
        <v>8</v>
      </c>
      <c r="F128" s="70"/>
      <c r="G128" s="153"/>
      <c r="H128" s="156">
        <f>G128*2</f>
        <v>0</v>
      </c>
      <c r="I128" s="125">
        <f t="shared" si="2"/>
        <v>0</v>
      </c>
      <c r="J128" s="104"/>
      <c r="L128" s="106"/>
    </row>
    <row r="129" spans="2:12" ht="20.5" thickBot="1">
      <c r="B129" s="129"/>
      <c r="C129" s="11"/>
      <c r="D129" s="22" t="s">
        <v>140</v>
      </c>
      <c r="E129" s="13" t="s">
        <v>8</v>
      </c>
      <c r="F129" s="70"/>
      <c r="G129" s="155"/>
      <c r="H129" s="158"/>
      <c r="I129" s="127">
        <f t="shared" si="2"/>
        <v>0</v>
      </c>
      <c r="J129" s="104"/>
      <c r="L129" s="106"/>
    </row>
    <row r="130" spans="2:12" ht="20">
      <c r="B130" s="38" t="s">
        <v>17</v>
      </c>
      <c r="C130" s="23" t="s">
        <v>143</v>
      </c>
      <c r="D130" s="20" t="s">
        <v>144</v>
      </c>
      <c r="E130" s="27" t="s">
        <v>8</v>
      </c>
      <c r="F130" s="66"/>
      <c r="G130" s="153"/>
      <c r="H130" s="156">
        <f>G130*2</f>
        <v>0</v>
      </c>
      <c r="I130" s="125">
        <f t="shared" si="2"/>
        <v>0</v>
      </c>
      <c r="J130" s="104"/>
      <c r="L130" s="106"/>
    </row>
    <row r="131" spans="2:12" ht="15">
      <c r="B131" s="117"/>
      <c r="C131" s="29"/>
      <c r="D131" s="20" t="s">
        <v>145</v>
      </c>
      <c r="E131" s="27" t="s">
        <v>8</v>
      </c>
      <c r="F131" s="67"/>
      <c r="G131" s="154"/>
      <c r="H131" s="157"/>
      <c r="I131" s="126">
        <f t="shared" si="2"/>
        <v>0</v>
      </c>
      <c r="J131" s="104"/>
      <c r="L131" s="106"/>
    </row>
    <row r="132" spans="2:12" ht="15">
      <c r="B132" s="117"/>
      <c r="C132" s="29"/>
      <c r="D132" s="22" t="s">
        <v>146</v>
      </c>
      <c r="E132" s="27" t="s">
        <v>8</v>
      </c>
      <c r="F132" s="67"/>
      <c r="G132" s="154"/>
      <c r="H132" s="157"/>
      <c r="I132" s="126">
        <f t="shared" si="2"/>
        <v>0</v>
      </c>
      <c r="J132" s="104"/>
      <c r="L132" s="106"/>
    </row>
    <row r="133" spans="2:12" ht="20">
      <c r="B133" s="117"/>
      <c r="C133" s="25" t="s">
        <v>147</v>
      </c>
      <c r="D133" s="95" t="s">
        <v>240</v>
      </c>
      <c r="E133" s="27" t="s">
        <v>8</v>
      </c>
      <c r="F133" s="67"/>
      <c r="G133" s="154"/>
      <c r="H133" s="157"/>
      <c r="I133" s="126">
        <f t="shared" si="2"/>
        <v>0</v>
      </c>
      <c r="J133" s="104"/>
      <c r="L133" s="106"/>
    </row>
    <row r="134" spans="2:12" ht="15">
      <c r="B134" s="117"/>
      <c r="C134" s="29"/>
      <c r="D134" s="20" t="s">
        <v>150</v>
      </c>
      <c r="E134" s="27" t="s">
        <v>8</v>
      </c>
      <c r="F134" s="67"/>
      <c r="G134" s="154"/>
      <c r="H134" s="157"/>
      <c r="I134" s="126">
        <f t="shared" si="2"/>
        <v>0</v>
      </c>
      <c r="J134" s="104"/>
      <c r="L134" s="106"/>
    </row>
    <row r="135" spans="2:12" ht="15">
      <c r="B135" s="117"/>
      <c r="C135" s="29"/>
      <c r="D135" s="20" t="s">
        <v>241</v>
      </c>
      <c r="E135" s="27" t="s">
        <v>8</v>
      </c>
      <c r="F135" s="67"/>
      <c r="G135" s="154"/>
      <c r="H135" s="157"/>
      <c r="I135" s="126">
        <f t="shared" si="2"/>
        <v>0</v>
      </c>
      <c r="J135" s="104"/>
      <c r="L135" s="106"/>
    </row>
    <row r="136" spans="2:12" ht="15">
      <c r="B136" s="117"/>
      <c r="C136" s="29"/>
      <c r="D136" s="20" t="s">
        <v>151</v>
      </c>
      <c r="E136" s="27" t="s">
        <v>8</v>
      </c>
      <c r="F136" s="67"/>
      <c r="G136" s="154"/>
      <c r="H136" s="157"/>
      <c r="I136" s="126">
        <f t="shared" si="2"/>
        <v>0</v>
      </c>
      <c r="J136" s="104"/>
      <c r="L136" s="106"/>
    </row>
    <row r="137" spans="2:12" ht="15">
      <c r="B137" s="117"/>
      <c r="C137" s="29"/>
      <c r="D137" s="20" t="s">
        <v>152</v>
      </c>
      <c r="E137" s="27" t="s">
        <v>8</v>
      </c>
      <c r="F137" s="67"/>
      <c r="G137" s="154"/>
      <c r="H137" s="157"/>
      <c r="I137" s="126">
        <f t="shared" si="2"/>
        <v>0</v>
      </c>
      <c r="J137" s="104"/>
      <c r="L137" s="106"/>
    </row>
    <row r="138" spans="2:12" ht="30">
      <c r="B138" s="117"/>
      <c r="C138" s="22" t="s">
        <v>154</v>
      </c>
      <c r="D138" s="20" t="s">
        <v>240</v>
      </c>
      <c r="E138" s="27" t="s">
        <v>8</v>
      </c>
      <c r="F138" s="67"/>
      <c r="G138" s="154"/>
      <c r="H138" s="157"/>
      <c r="I138" s="126">
        <f t="shared" si="2"/>
        <v>0</v>
      </c>
      <c r="J138" s="104"/>
      <c r="L138" s="106"/>
    </row>
    <row r="139" spans="2:12" ht="30">
      <c r="B139" s="117"/>
      <c r="C139" s="29" t="s">
        <v>155</v>
      </c>
      <c r="D139" s="20" t="s">
        <v>156</v>
      </c>
      <c r="E139" s="27" t="s">
        <v>8</v>
      </c>
      <c r="F139" s="67"/>
      <c r="G139" s="154"/>
      <c r="H139" s="157"/>
      <c r="I139" s="126">
        <f t="shared" si="2"/>
        <v>0</v>
      </c>
      <c r="J139" s="104"/>
      <c r="L139" s="106"/>
    </row>
    <row r="140" spans="2:12" ht="15">
      <c r="B140" s="117"/>
      <c r="C140" s="29"/>
      <c r="D140" s="118" t="s">
        <v>157</v>
      </c>
      <c r="E140" s="27" t="s">
        <v>8</v>
      </c>
      <c r="F140" s="67"/>
      <c r="G140" s="154"/>
      <c r="H140" s="157"/>
      <c r="I140" s="126">
        <f t="shared" si="2"/>
        <v>0</v>
      </c>
      <c r="J140" s="104"/>
      <c r="L140" s="106"/>
    </row>
    <row r="141" spans="2:12" ht="20">
      <c r="B141" s="117"/>
      <c r="C141" s="119"/>
      <c r="D141" s="20" t="s">
        <v>158</v>
      </c>
      <c r="E141" s="27" t="s">
        <v>8</v>
      </c>
      <c r="F141" s="67"/>
      <c r="G141" s="154"/>
      <c r="H141" s="157"/>
      <c r="I141" s="126">
        <f aca="true" t="shared" si="4" ref="I141:I157">H141*5</f>
        <v>0</v>
      </c>
      <c r="J141" s="104"/>
      <c r="L141" s="106"/>
    </row>
    <row r="142" spans="2:12" ht="20">
      <c r="B142" s="117"/>
      <c r="C142" s="23" t="s">
        <v>159</v>
      </c>
      <c r="D142" s="22" t="s">
        <v>160</v>
      </c>
      <c r="E142" s="27" t="s">
        <v>8</v>
      </c>
      <c r="F142" s="67"/>
      <c r="G142" s="154"/>
      <c r="H142" s="157"/>
      <c r="I142" s="126">
        <f t="shared" si="4"/>
        <v>0</v>
      </c>
      <c r="J142" s="104"/>
      <c r="L142" s="106"/>
    </row>
    <row r="143" spans="2:12" ht="20">
      <c r="B143" s="117"/>
      <c r="C143" s="23" t="s">
        <v>164</v>
      </c>
      <c r="D143" s="22" t="s">
        <v>161</v>
      </c>
      <c r="E143" s="27" t="s">
        <v>8</v>
      </c>
      <c r="F143" s="67"/>
      <c r="G143" s="154"/>
      <c r="H143" s="157"/>
      <c r="I143" s="126">
        <f t="shared" si="4"/>
        <v>0</v>
      </c>
      <c r="J143" s="104"/>
      <c r="L143" s="106"/>
    </row>
    <row r="144" spans="2:12" ht="15">
      <c r="B144" s="117"/>
      <c r="C144" s="29"/>
      <c r="D144" s="22" t="s">
        <v>162</v>
      </c>
      <c r="E144" s="27" t="s">
        <v>8</v>
      </c>
      <c r="F144" s="67"/>
      <c r="G144" s="154"/>
      <c r="H144" s="157"/>
      <c r="I144" s="126">
        <f t="shared" si="4"/>
        <v>0</v>
      </c>
      <c r="J144" s="104"/>
      <c r="L144" s="106"/>
    </row>
    <row r="145" spans="2:12" ht="20">
      <c r="B145" s="117"/>
      <c r="C145" s="119" t="s">
        <v>163</v>
      </c>
      <c r="D145" s="22" t="s">
        <v>242</v>
      </c>
      <c r="E145" s="27" t="s">
        <v>8</v>
      </c>
      <c r="F145" s="67"/>
      <c r="G145" s="154"/>
      <c r="H145" s="157"/>
      <c r="I145" s="126">
        <f t="shared" si="4"/>
        <v>0</v>
      </c>
      <c r="J145" s="104"/>
      <c r="L145" s="106"/>
    </row>
    <row r="146" spans="2:12" ht="20">
      <c r="B146" s="117"/>
      <c r="C146" s="23" t="s">
        <v>187</v>
      </c>
      <c r="D146" s="22" t="s">
        <v>165</v>
      </c>
      <c r="E146" s="27" t="s">
        <v>8</v>
      </c>
      <c r="F146" s="67"/>
      <c r="G146" s="154"/>
      <c r="H146" s="157"/>
      <c r="I146" s="126">
        <f t="shared" si="4"/>
        <v>0</v>
      </c>
      <c r="J146" s="104"/>
      <c r="L146" s="106"/>
    </row>
    <row r="147" spans="2:12" ht="20">
      <c r="B147" s="117"/>
      <c r="C147" s="29"/>
      <c r="D147" s="22" t="s">
        <v>166</v>
      </c>
      <c r="E147" s="27" t="s">
        <v>8</v>
      </c>
      <c r="F147" s="67"/>
      <c r="G147" s="154"/>
      <c r="H147" s="157"/>
      <c r="I147" s="126">
        <f t="shared" si="4"/>
        <v>0</v>
      </c>
      <c r="J147" s="104"/>
      <c r="L147" s="106"/>
    </row>
    <row r="148" spans="2:12" ht="20">
      <c r="B148" s="117"/>
      <c r="C148" s="29" t="s">
        <v>188</v>
      </c>
      <c r="D148" s="22" t="s">
        <v>169</v>
      </c>
      <c r="E148" s="27" t="s">
        <v>8</v>
      </c>
      <c r="F148" s="67"/>
      <c r="G148" s="154"/>
      <c r="H148" s="157"/>
      <c r="I148" s="126">
        <f t="shared" si="4"/>
        <v>0</v>
      </c>
      <c r="J148" s="104"/>
      <c r="L148" s="106"/>
    </row>
    <row r="149" spans="2:12" ht="20">
      <c r="B149" s="117"/>
      <c r="C149" s="20" t="s">
        <v>171</v>
      </c>
      <c r="D149" s="22" t="s">
        <v>170</v>
      </c>
      <c r="E149" s="27" t="s">
        <v>8</v>
      </c>
      <c r="F149" s="67"/>
      <c r="G149" s="154"/>
      <c r="H149" s="157"/>
      <c r="I149" s="126">
        <f t="shared" si="4"/>
        <v>0</v>
      </c>
      <c r="J149" s="104"/>
      <c r="L149" s="106"/>
    </row>
    <row r="150" spans="2:12" ht="20">
      <c r="B150" s="117"/>
      <c r="C150" s="20" t="s">
        <v>173</v>
      </c>
      <c r="D150" s="22" t="s">
        <v>172</v>
      </c>
      <c r="E150" s="27" t="s">
        <v>8</v>
      </c>
      <c r="F150" s="67"/>
      <c r="G150" s="154"/>
      <c r="H150" s="157"/>
      <c r="I150" s="126">
        <f t="shared" si="4"/>
        <v>0</v>
      </c>
      <c r="J150" s="104"/>
      <c r="L150" s="106"/>
    </row>
    <row r="151" spans="2:12" ht="40">
      <c r="B151" s="117"/>
      <c r="C151" s="23" t="s">
        <v>176</v>
      </c>
      <c r="D151" s="22" t="s">
        <v>246</v>
      </c>
      <c r="E151" s="27" t="s">
        <v>8</v>
      </c>
      <c r="F151" s="67"/>
      <c r="G151" s="154"/>
      <c r="H151" s="157"/>
      <c r="I151" s="126">
        <f t="shared" si="4"/>
        <v>0</v>
      </c>
      <c r="J151" s="104"/>
      <c r="L151" s="106"/>
    </row>
    <row r="152" spans="2:12" ht="20">
      <c r="B152" s="117"/>
      <c r="C152" s="120"/>
      <c r="D152" s="22" t="s">
        <v>175</v>
      </c>
      <c r="E152" s="27" t="s">
        <v>8</v>
      </c>
      <c r="F152" s="67"/>
      <c r="G152" s="154"/>
      <c r="H152" s="157"/>
      <c r="I152" s="126">
        <f t="shared" si="4"/>
        <v>0</v>
      </c>
      <c r="J152" s="104"/>
      <c r="L152" s="106"/>
    </row>
    <row r="153" spans="2:12" ht="20">
      <c r="B153" s="117"/>
      <c r="C153" s="20" t="s">
        <v>179</v>
      </c>
      <c r="D153" s="22" t="s">
        <v>180</v>
      </c>
      <c r="E153" s="27" t="s">
        <v>8</v>
      </c>
      <c r="F153" s="67"/>
      <c r="G153" s="154"/>
      <c r="H153" s="157"/>
      <c r="I153" s="126">
        <f t="shared" si="4"/>
        <v>0</v>
      </c>
      <c r="J153" s="104"/>
      <c r="L153" s="106"/>
    </row>
    <row r="154" spans="2:12" ht="20">
      <c r="B154" s="117"/>
      <c r="C154" s="23" t="s">
        <v>181</v>
      </c>
      <c r="D154" s="22" t="s">
        <v>182</v>
      </c>
      <c r="E154" s="27" t="s">
        <v>8</v>
      </c>
      <c r="F154" s="67"/>
      <c r="G154" s="154"/>
      <c r="H154" s="157"/>
      <c r="I154" s="126">
        <f t="shared" si="4"/>
        <v>0</v>
      </c>
      <c r="J154" s="104"/>
      <c r="L154" s="106"/>
    </row>
    <row r="155" spans="2:12" ht="20">
      <c r="B155" s="117"/>
      <c r="C155" s="119"/>
      <c r="D155" s="22" t="s">
        <v>183</v>
      </c>
      <c r="E155" s="27" t="s">
        <v>8</v>
      </c>
      <c r="F155" s="67"/>
      <c r="G155" s="154"/>
      <c r="H155" s="157"/>
      <c r="I155" s="126">
        <f t="shared" si="4"/>
        <v>0</v>
      </c>
      <c r="J155" s="104"/>
      <c r="L155" s="106"/>
    </row>
    <row r="156" spans="2:12" ht="40">
      <c r="B156" s="117"/>
      <c r="C156" s="20" t="s">
        <v>243</v>
      </c>
      <c r="D156" s="22" t="s">
        <v>184</v>
      </c>
      <c r="E156" s="27" t="s">
        <v>8</v>
      </c>
      <c r="F156" s="67"/>
      <c r="G156" s="154"/>
      <c r="H156" s="157"/>
      <c r="I156" s="126">
        <f t="shared" si="4"/>
        <v>0</v>
      </c>
      <c r="J156" s="104"/>
      <c r="L156" s="106"/>
    </row>
    <row r="157" spans="2:12" ht="30">
      <c r="B157" s="121"/>
      <c r="C157" s="20" t="s">
        <v>185</v>
      </c>
      <c r="D157" s="22" t="s">
        <v>186</v>
      </c>
      <c r="E157" s="27" t="s">
        <v>8</v>
      </c>
      <c r="F157" s="68"/>
      <c r="G157" s="154"/>
      <c r="H157" s="157"/>
      <c r="I157" s="126">
        <f t="shared" si="4"/>
        <v>0</v>
      </c>
      <c r="J157" s="104"/>
      <c r="L157" s="106"/>
    </row>
    <row r="158" spans="2:12" ht="15" thickBot="1">
      <c r="B158" s="144" t="s">
        <v>249</v>
      </c>
      <c r="C158" s="145"/>
      <c r="D158" s="145"/>
      <c r="E158" s="145"/>
      <c r="F158" s="146"/>
      <c r="G158" s="149">
        <f>SUM(I6:I157)</f>
        <v>0</v>
      </c>
      <c r="H158" s="149"/>
      <c r="I158" s="149"/>
      <c r="J158" s="150">
        <f>SUM(L6:L157)</f>
        <v>0</v>
      </c>
      <c r="K158" s="150"/>
      <c r="L158" s="150"/>
    </row>
    <row r="159" spans="2:12" ht="15" thickBot="1">
      <c r="B159" s="147" t="s">
        <v>250</v>
      </c>
      <c r="C159" s="142"/>
      <c r="D159" s="142"/>
      <c r="E159" s="142"/>
      <c r="F159" s="148"/>
      <c r="G159" s="141">
        <f>G158+J158</f>
        <v>0</v>
      </c>
      <c r="H159" s="142"/>
      <c r="I159" s="142"/>
      <c r="J159" s="142"/>
      <c r="K159" s="142"/>
      <c r="L159" s="143"/>
    </row>
    <row r="161" ht="15">
      <c r="B161" s="182" t="s">
        <v>264</v>
      </c>
    </row>
  </sheetData>
  <mergeCells count="69">
    <mergeCell ref="H116:H117"/>
    <mergeCell ref="G92:G99"/>
    <mergeCell ref="H92:H99"/>
    <mergeCell ref="A4:M4"/>
    <mergeCell ref="H7:H10"/>
    <mergeCell ref="G7:G10"/>
    <mergeCell ref="I7:I10"/>
    <mergeCell ref="G23:G29"/>
    <mergeCell ref="H23:H29"/>
    <mergeCell ref="B7:B11"/>
    <mergeCell ref="G38:G41"/>
    <mergeCell ref="H38:H41"/>
    <mergeCell ref="G47:G48"/>
    <mergeCell ref="H47:H48"/>
    <mergeCell ref="H30:H36"/>
    <mergeCell ref="G30:G36"/>
    <mergeCell ref="C109:C115"/>
    <mergeCell ref="G49:G52"/>
    <mergeCell ref="H49:H52"/>
    <mergeCell ref="G54:G62"/>
    <mergeCell ref="H54:H62"/>
    <mergeCell ref="G69:G80"/>
    <mergeCell ref="H69:H80"/>
    <mergeCell ref="G102:G108"/>
    <mergeCell ref="H102:H108"/>
    <mergeCell ref="G81:G85"/>
    <mergeCell ref="H81:H85"/>
    <mergeCell ref="G86:G91"/>
    <mergeCell ref="H86:H91"/>
    <mergeCell ref="G110:G115"/>
    <mergeCell ref="H110:H115"/>
    <mergeCell ref="I128:I129"/>
    <mergeCell ref="I130:I157"/>
    <mergeCell ref="G159:L159"/>
    <mergeCell ref="B158:F158"/>
    <mergeCell ref="B159:F159"/>
    <mergeCell ref="G158:I158"/>
    <mergeCell ref="J158:L158"/>
    <mergeCell ref="B116:B129"/>
    <mergeCell ref="C116:C120"/>
    <mergeCell ref="G121:G127"/>
    <mergeCell ref="H121:H127"/>
    <mergeCell ref="G130:G157"/>
    <mergeCell ref="H130:H157"/>
    <mergeCell ref="H128:H129"/>
    <mergeCell ref="G128:G129"/>
    <mergeCell ref="G116:G117"/>
    <mergeCell ref="I102:I108"/>
    <mergeCell ref="I110:I115"/>
    <mergeCell ref="I116:I117"/>
    <mergeCell ref="I121:I127"/>
    <mergeCell ref="I86:I91"/>
    <mergeCell ref="I92:I99"/>
    <mergeCell ref="I54:I62"/>
    <mergeCell ref="I69:I80"/>
    <mergeCell ref="I81:I85"/>
    <mergeCell ref="B12:B14"/>
    <mergeCell ref="A1:M1"/>
    <mergeCell ref="A2:M2"/>
    <mergeCell ref="I23:I29"/>
    <mergeCell ref="I30:I36"/>
    <mergeCell ref="I38:I41"/>
    <mergeCell ref="I47:I48"/>
    <mergeCell ref="I49:I52"/>
    <mergeCell ref="B5:C5"/>
    <mergeCell ref="C16:C20"/>
    <mergeCell ref="C23:C44"/>
    <mergeCell ref="B63:B108"/>
    <mergeCell ref="C7:C10"/>
  </mergeCells>
  <printOptions/>
  <pageMargins left="0.7" right="0.7" top="0.787401575" bottom="0.787401575" header="0.3" footer="0.3"/>
  <pageSetup fitToHeight="0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zoomScale="130" zoomScaleNormal="130" workbookViewId="0" topLeftCell="A28">
      <selection activeCell="J14" sqref="J14"/>
    </sheetView>
  </sheetViews>
  <sheetFormatPr defaultColWidth="8.8515625" defaultRowHeight="15"/>
  <cols>
    <col min="1" max="1" width="8.8515625" style="45" customWidth="1"/>
    <col min="2" max="2" width="18.7109375" style="45" customWidth="1"/>
    <col min="3" max="3" width="15.7109375" style="45" customWidth="1"/>
    <col min="4" max="4" width="27.7109375" style="45" customWidth="1"/>
    <col min="5" max="5" width="18.7109375" style="45" customWidth="1"/>
    <col min="6" max="6" width="12.8515625" style="45" customWidth="1"/>
    <col min="7" max="16384" width="8.8515625" style="45" customWidth="1"/>
  </cols>
  <sheetData>
    <row r="1" ht="15.65" customHeight="1">
      <c r="C1" s="96"/>
    </row>
    <row r="2" spans="2:6" ht="15">
      <c r="B2" s="131" t="s">
        <v>190</v>
      </c>
      <c r="C2" s="131"/>
      <c r="D2" s="57" t="s">
        <v>28</v>
      </c>
      <c r="E2" s="40" t="s">
        <v>189</v>
      </c>
      <c r="F2" s="57" t="s">
        <v>191</v>
      </c>
    </row>
    <row r="3" spans="2:6" ht="20">
      <c r="B3" s="38" t="s">
        <v>17</v>
      </c>
      <c r="C3" s="7" t="s">
        <v>143</v>
      </c>
      <c r="D3" s="2" t="s">
        <v>144</v>
      </c>
      <c r="E3" s="35" t="s">
        <v>8</v>
      </c>
      <c r="F3" s="66"/>
    </row>
    <row r="4" spans="2:6" ht="15">
      <c r="B4" s="26"/>
      <c r="C4" s="6"/>
      <c r="D4" s="2" t="s">
        <v>145</v>
      </c>
      <c r="E4" s="35" t="s">
        <v>8</v>
      </c>
      <c r="F4" s="67"/>
    </row>
    <row r="5" spans="2:6" ht="15">
      <c r="B5" s="26"/>
      <c r="C5" s="6"/>
      <c r="D5" s="1" t="s">
        <v>146</v>
      </c>
      <c r="E5" s="35" t="s">
        <v>8</v>
      </c>
      <c r="F5" s="67"/>
    </row>
    <row r="6" spans="2:6" ht="20">
      <c r="B6" s="26"/>
      <c r="C6" s="5" t="s">
        <v>147</v>
      </c>
      <c r="D6" s="95" t="s">
        <v>240</v>
      </c>
      <c r="E6" s="35" t="s">
        <v>8</v>
      </c>
      <c r="F6" s="67"/>
    </row>
    <row r="7" spans="2:6" ht="15">
      <c r="B7" s="26"/>
      <c r="C7" s="6"/>
      <c r="D7" s="2" t="s">
        <v>150</v>
      </c>
      <c r="E7" s="35" t="s">
        <v>8</v>
      </c>
      <c r="F7" s="67"/>
    </row>
    <row r="8" spans="2:6" ht="15">
      <c r="B8" s="26"/>
      <c r="C8" s="6"/>
      <c r="D8" s="2" t="s">
        <v>241</v>
      </c>
      <c r="E8" s="35" t="s">
        <v>8</v>
      </c>
      <c r="F8" s="67"/>
    </row>
    <row r="9" spans="2:6" ht="15">
      <c r="B9" s="26"/>
      <c r="C9" s="6"/>
      <c r="D9" s="2" t="s">
        <v>151</v>
      </c>
      <c r="E9" s="35" t="s">
        <v>8</v>
      </c>
      <c r="F9" s="67"/>
    </row>
    <row r="10" spans="2:6" ht="15">
      <c r="B10" s="26"/>
      <c r="C10" s="6"/>
      <c r="D10" s="2" t="s">
        <v>152</v>
      </c>
      <c r="E10" s="35" t="s">
        <v>8</v>
      </c>
      <c r="F10" s="67"/>
    </row>
    <row r="11" spans="2:6" ht="30">
      <c r="B11" s="26"/>
      <c r="C11" s="1" t="s">
        <v>154</v>
      </c>
      <c r="D11" s="20" t="s">
        <v>240</v>
      </c>
      <c r="E11" s="35" t="s">
        <v>8</v>
      </c>
      <c r="F11" s="67"/>
    </row>
    <row r="12" spans="2:6" ht="30">
      <c r="B12" s="26"/>
      <c r="C12" s="6" t="s">
        <v>155</v>
      </c>
      <c r="D12" s="2" t="s">
        <v>156</v>
      </c>
      <c r="E12" s="35" t="s">
        <v>8</v>
      </c>
      <c r="F12" s="67"/>
    </row>
    <row r="13" spans="2:6" ht="15">
      <c r="B13" s="26"/>
      <c r="C13" s="6"/>
      <c r="D13" s="4" t="s">
        <v>157</v>
      </c>
      <c r="E13" s="35" t="s">
        <v>8</v>
      </c>
      <c r="F13" s="67"/>
    </row>
    <row r="14" spans="2:6" ht="20">
      <c r="B14" s="26"/>
      <c r="C14" s="8"/>
      <c r="D14" s="2" t="s">
        <v>158</v>
      </c>
      <c r="E14" s="35" t="s">
        <v>8</v>
      </c>
      <c r="F14" s="67"/>
    </row>
    <row r="15" spans="2:6" ht="20">
      <c r="B15" s="26"/>
      <c r="C15" s="7" t="s">
        <v>159</v>
      </c>
      <c r="D15" s="1" t="s">
        <v>160</v>
      </c>
      <c r="E15" s="35" t="s">
        <v>8</v>
      </c>
      <c r="F15" s="67"/>
    </row>
    <row r="16" spans="2:6" ht="20">
      <c r="B16" s="26"/>
      <c r="C16" s="7" t="s">
        <v>164</v>
      </c>
      <c r="D16" s="1" t="s">
        <v>161</v>
      </c>
      <c r="E16" s="35" t="s">
        <v>8</v>
      </c>
      <c r="F16" s="67"/>
    </row>
    <row r="17" spans="2:6" ht="15">
      <c r="B17" s="26"/>
      <c r="C17" s="6"/>
      <c r="D17" s="22" t="s">
        <v>162</v>
      </c>
      <c r="E17" s="35" t="s">
        <v>8</v>
      </c>
      <c r="F17" s="67"/>
    </row>
    <row r="18" spans="2:6" ht="20">
      <c r="B18" s="26"/>
      <c r="C18" s="8" t="s">
        <v>163</v>
      </c>
      <c r="D18" s="22" t="s">
        <v>242</v>
      </c>
      <c r="E18" s="35" t="s">
        <v>8</v>
      </c>
      <c r="F18" s="67"/>
    </row>
    <row r="19" spans="2:6" ht="20">
      <c r="B19" s="26"/>
      <c r="C19" s="7" t="s">
        <v>187</v>
      </c>
      <c r="D19" s="1" t="s">
        <v>165</v>
      </c>
      <c r="E19" s="35" t="s">
        <v>8</v>
      </c>
      <c r="F19" s="67"/>
    </row>
    <row r="20" spans="2:6" ht="20">
      <c r="B20" s="26"/>
      <c r="C20" s="6"/>
      <c r="D20" s="1" t="s">
        <v>166</v>
      </c>
      <c r="E20" s="35" t="s">
        <v>8</v>
      </c>
      <c r="F20" s="67"/>
    </row>
    <row r="21" spans="2:6" ht="20">
      <c r="B21" s="26"/>
      <c r="C21" s="6" t="s">
        <v>188</v>
      </c>
      <c r="D21" s="1" t="s">
        <v>169</v>
      </c>
      <c r="E21" s="35" t="s">
        <v>8</v>
      </c>
      <c r="F21" s="67"/>
    </row>
    <row r="22" spans="2:6" ht="20">
      <c r="B22" s="26"/>
      <c r="C22" s="2" t="s">
        <v>171</v>
      </c>
      <c r="D22" s="1" t="s">
        <v>170</v>
      </c>
      <c r="E22" s="35" t="s">
        <v>8</v>
      </c>
      <c r="F22" s="67"/>
    </row>
    <row r="23" spans="2:6" ht="20">
      <c r="B23" s="26"/>
      <c r="C23" s="2" t="s">
        <v>173</v>
      </c>
      <c r="D23" s="22" t="s">
        <v>172</v>
      </c>
      <c r="E23" s="35" t="s">
        <v>8</v>
      </c>
      <c r="F23" s="67"/>
    </row>
    <row r="24" spans="2:6" ht="30">
      <c r="B24" s="26"/>
      <c r="C24" s="7" t="s">
        <v>176</v>
      </c>
      <c r="D24" s="22" t="s">
        <v>174</v>
      </c>
      <c r="E24" s="35" t="s">
        <v>8</v>
      </c>
      <c r="F24" s="67"/>
    </row>
    <row r="25" spans="2:6" ht="20">
      <c r="B25" s="26"/>
      <c r="C25" s="37"/>
      <c r="D25" s="22" t="s">
        <v>175</v>
      </c>
      <c r="E25" s="35" t="s">
        <v>8</v>
      </c>
      <c r="F25" s="67"/>
    </row>
    <row r="26" spans="2:6" ht="20">
      <c r="B26" s="26"/>
      <c r="C26" s="2" t="s">
        <v>179</v>
      </c>
      <c r="D26" s="22" t="s">
        <v>180</v>
      </c>
      <c r="E26" s="35" t="s">
        <v>8</v>
      </c>
      <c r="F26" s="67"/>
    </row>
    <row r="27" spans="2:6" ht="20">
      <c r="B27" s="26"/>
      <c r="C27" s="7" t="s">
        <v>181</v>
      </c>
      <c r="D27" s="1" t="s">
        <v>182</v>
      </c>
      <c r="E27" s="35" t="s">
        <v>8</v>
      </c>
      <c r="F27" s="67"/>
    </row>
    <row r="28" spans="2:6" ht="20">
      <c r="B28" s="26"/>
      <c r="C28" s="8"/>
      <c r="D28" s="1" t="s">
        <v>183</v>
      </c>
      <c r="E28" s="35" t="s">
        <v>8</v>
      </c>
      <c r="F28" s="67"/>
    </row>
    <row r="29" spans="2:6" ht="40">
      <c r="B29" s="26"/>
      <c r="C29" s="2" t="s">
        <v>243</v>
      </c>
      <c r="D29" s="22" t="s">
        <v>184</v>
      </c>
      <c r="E29" s="35" t="s">
        <v>8</v>
      </c>
      <c r="F29" s="67"/>
    </row>
    <row r="30" spans="2:6" ht="30">
      <c r="B30" s="31"/>
      <c r="C30" s="2" t="s">
        <v>185</v>
      </c>
      <c r="D30" s="22" t="s">
        <v>186</v>
      </c>
      <c r="E30" s="35" t="s">
        <v>8</v>
      </c>
      <c r="F30" s="67"/>
    </row>
  </sheetData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3"/>
  <sheetViews>
    <sheetView zoomScale="85" zoomScaleNormal="85" workbookViewId="0" topLeftCell="A46"/>
  </sheetViews>
  <sheetFormatPr defaultColWidth="8.8515625" defaultRowHeight="15"/>
  <cols>
    <col min="1" max="1" width="8.8515625" style="45" customWidth="1"/>
    <col min="2" max="2" width="18.7109375" style="45" customWidth="1"/>
    <col min="3" max="3" width="15.7109375" style="45" customWidth="1"/>
    <col min="4" max="4" width="27.7109375" style="45" customWidth="1"/>
    <col min="5" max="5" width="18.7109375" style="45" customWidth="1"/>
    <col min="6" max="6" width="12.8515625" style="45" customWidth="1"/>
    <col min="7" max="7" width="12.7109375" style="45" customWidth="1"/>
    <col min="8" max="8" width="12.8515625" style="45" customWidth="1"/>
    <col min="9" max="9" width="12.7109375" style="45" customWidth="1"/>
    <col min="10" max="16384" width="8.8515625" style="45" customWidth="1"/>
  </cols>
  <sheetData>
    <row r="1" ht="15"/>
    <row r="2" spans="2:9" ht="33.75">
      <c r="B2" s="131" t="s">
        <v>190</v>
      </c>
      <c r="C2" s="131"/>
      <c r="D2" s="57" t="s">
        <v>28</v>
      </c>
      <c r="E2" s="40" t="s">
        <v>189</v>
      </c>
      <c r="F2" s="57" t="s">
        <v>191</v>
      </c>
      <c r="G2" s="97" t="s">
        <v>230</v>
      </c>
      <c r="H2" s="97" t="s">
        <v>225</v>
      </c>
      <c r="I2" s="97" t="s">
        <v>216</v>
      </c>
    </row>
    <row r="3" spans="2:8" ht="15">
      <c r="B3" s="151" t="s">
        <v>12</v>
      </c>
      <c r="C3" s="10" t="s">
        <v>13</v>
      </c>
      <c r="D3" s="2" t="s">
        <v>108</v>
      </c>
      <c r="E3" s="13" t="s">
        <v>14</v>
      </c>
      <c r="F3" s="69"/>
      <c r="G3" s="74"/>
      <c r="H3" s="77"/>
    </row>
    <row r="4" spans="2:8" ht="22.5">
      <c r="B4" s="152"/>
      <c r="C4" s="9"/>
      <c r="D4" s="2" t="s">
        <v>107</v>
      </c>
      <c r="E4" s="13" t="s">
        <v>14</v>
      </c>
      <c r="F4" s="69"/>
      <c r="G4" s="74"/>
      <c r="H4" s="77"/>
    </row>
    <row r="5" spans="2:8" ht="15">
      <c r="B5" s="152"/>
      <c r="C5" s="9"/>
      <c r="D5" s="2" t="s">
        <v>47</v>
      </c>
      <c r="E5" s="13" t="s">
        <v>14</v>
      </c>
      <c r="F5" s="69"/>
      <c r="G5" s="74"/>
      <c r="H5" s="77"/>
    </row>
    <row r="6" spans="2:8" ht="15">
      <c r="B6" s="152"/>
      <c r="C6" s="9"/>
      <c r="D6" s="2" t="s">
        <v>48</v>
      </c>
      <c r="E6" s="13" t="s">
        <v>14</v>
      </c>
      <c r="F6" s="70"/>
      <c r="G6" s="74"/>
      <c r="H6" s="77"/>
    </row>
    <row r="7" spans="2:8" ht="22.5">
      <c r="B7" s="152"/>
      <c r="C7" s="9"/>
      <c r="D7" s="2" t="s">
        <v>54</v>
      </c>
      <c r="E7" s="13" t="s">
        <v>30</v>
      </c>
      <c r="F7" s="70"/>
      <c r="G7" s="74"/>
      <c r="H7" s="77"/>
    </row>
    <row r="8" spans="2:8" ht="15">
      <c r="B8" s="152"/>
      <c r="C8" s="9"/>
      <c r="D8" s="2" t="s">
        <v>55</v>
      </c>
      <c r="E8" s="13" t="s">
        <v>30</v>
      </c>
      <c r="F8" s="70"/>
      <c r="G8" s="74"/>
      <c r="H8" s="77"/>
    </row>
    <row r="9" spans="2:8" ht="22.5">
      <c r="B9" s="152"/>
      <c r="C9" s="9"/>
      <c r="D9" s="2" t="s">
        <v>56</v>
      </c>
      <c r="E9" s="13" t="s">
        <v>30</v>
      </c>
      <c r="F9" s="70"/>
      <c r="G9" s="74"/>
      <c r="H9" s="77"/>
    </row>
    <row r="10" spans="2:8" ht="22.5">
      <c r="B10" s="152"/>
      <c r="C10" s="9"/>
      <c r="D10" s="2" t="s">
        <v>109</v>
      </c>
      <c r="E10" s="13" t="s">
        <v>30</v>
      </c>
      <c r="F10" s="70"/>
      <c r="G10" s="74"/>
      <c r="H10" s="77"/>
    </row>
    <row r="11" spans="2:8" ht="23.25" thickBot="1">
      <c r="B11" s="152"/>
      <c r="C11" s="9"/>
      <c r="D11" s="2" t="s">
        <v>203</v>
      </c>
      <c r="E11" s="13" t="s">
        <v>30</v>
      </c>
      <c r="F11" s="88"/>
      <c r="G11" s="75"/>
      <c r="H11" s="78"/>
    </row>
    <row r="12" spans="2:8" ht="23.25" thickBot="1">
      <c r="B12" s="152"/>
      <c r="C12" s="9"/>
      <c r="D12" s="2" t="s">
        <v>57</v>
      </c>
      <c r="E12" s="13" t="s">
        <v>31</v>
      </c>
      <c r="F12" s="89"/>
      <c r="G12" s="80"/>
      <c r="H12" s="81"/>
    </row>
    <row r="13" spans="2:8" ht="23.25" thickBot="1">
      <c r="B13" s="152"/>
      <c r="C13" s="9"/>
      <c r="D13" s="2" t="s">
        <v>110</v>
      </c>
      <c r="E13" s="13" t="s">
        <v>31</v>
      </c>
      <c r="F13" s="89"/>
      <c r="G13" s="80"/>
      <c r="H13" s="81"/>
    </row>
    <row r="14" spans="2:8" ht="23.25" thickBot="1">
      <c r="B14" s="152"/>
      <c r="C14" s="9"/>
      <c r="D14" s="20" t="s">
        <v>65</v>
      </c>
      <c r="E14" s="13" t="s">
        <v>8</v>
      </c>
      <c r="F14" s="89"/>
      <c r="G14" s="80"/>
      <c r="H14" s="81"/>
    </row>
    <row r="15" spans="2:9" ht="15.75" thickBot="1">
      <c r="B15" s="152"/>
      <c r="C15" s="9"/>
      <c r="D15" s="20" t="s">
        <v>217</v>
      </c>
      <c r="E15" s="15" t="s">
        <v>114</v>
      </c>
      <c r="F15" s="70"/>
      <c r="I15" s="79"/>
    </row>
    <row r="16" spans="2:8" ht="15">
      <c r="B16" s="58"/>
      <c r="C16" s="9"/>
      <c r="D16" s="2" t="s">
        <v>49</v>
      </c>
      <c r="E16" s="13" t="s">
        <v>29</v>
      </c>
      <c r="F16" s="91"/>
      <c r="G16" s="73"/>
      <c r="H16" s="76"/>
    </row>
    <row r="17" spans="2:8" ht="15">
      <c r="B17" s="58"/>
      <c r="C17" s="9"/>
      <c r="D17" s="2" t="s">
        <v>50</v>
      </c>
      <c r="E17" s="13" t="s">
        <v>29</v>
      </c>
      <c r="F17" s="90"/>
      <c r="G17" s="74"/>
      <c r="H17" s="77"/>
    </row>
    <row r="18" spans="2:8" ht="15">
      <c r="B18" s="58"/>
      <c r="C18" s="9"/>
      <c r="D18" s="2" t="s">
        <v>51</v>
      </c>
      <c r="E18" s="13" t="s">
        <v>29</v>
      </c>
      <c r="F18" s="90"/>
      <c r="G18" s="74"/>
      <c r="H18" s="77"/>
    </row>
    <row r="19" spans="2:8" ht="15.75" thickBot="1">
      <c r="B19" s="58"/>
      <c r="C19" s="9"/>
      <c r="D19" s="2" t="s">
        <v>52</v>
      </c>
      <c r="E19" s="13" t="s">
        <v>29</v>
      </c>
      <c r="F19" s="88"/>
      <c r="G19" s="75"/>
      <c r="H19" s="78"/>
    </row>
    <row r="20" spans="2:9" ht="15.75" thickBot="1">
      <c r="B20" s="59"/>
      <c r="C20" s="9"/>
      <c r="D20" s="20" t="s">
        <v>53</v>
      </c>
      <c r="E20" s="15" t="s">
        <v>192</v>
      </c>
      <c r="F20" s="15"/>
      <c r="G20" s="71"/>
      <c r="H20" s="72"/>
      <c r="I20" s="79"/>
    </row>
    <row r="21" spans="2:8" ht="34.5" thickBot="1">
      <c r="B21" s="62" t="s">
        <v>15</v>
      </c>
      <c r="C21" s="128" t="s">
        <v>16</v>
      </c>
      <c r="D21" s="20" t="s">
        <v>219</v>
      </c>
      <c r="E21" s="13" t="s">
        <v>1</v>
      </c>
      <c r="F21" s="15"/>
      <c r="G21" s="80"/>
      <c r="H21" s="81"/>
    </row>
    <row r="22" spans="2:8" ht="23.25" thickBot="1">
      <c r="B22" s="60"/>
      <c r="C22" s="129"/>
      <c r="D22" s="20" t="s">
        <v>218</v>
      </c>
      <c r="E22" s="13" t="s">
        <v>1</v>
      </c>
      <c r="F22" s="15"/>
      <c r="G22" s="80"/>
      <c r="H22" s="81"/>
    </row>
    <row r="23" spans="2:8" ht="15.75" thickBot="1">
      <c r="B23" s="60"/>
      <c r="C23" s="129"/>
      <c r="D23" s="20" t="s">
        <v>229</v>
      </c>
      <c r="E23" s="13" t="s">
        <v>1</v>
      </c>
      <c r="F23" s="15"/>
      <c r="G23" s="80"/>
      <c r="H23" s="81"/>
    </row>
    <row r="24" spans="2:8" ht="23.25" thickBot="1">
      <c r="B24" s="60"/>
      <c r="C24" s="170"/>
      <c r="D24" s="2" t="s">
        <v>220</v>
      </c>
      <c r="E24" s="13" t="s">
        <v>1</v>
      </c>
      <c r="F24" s="15"/>
      <c r="G24" s="80"/>
      <c r="H24" s="81"/>
    </row>
    <row r="25" spans="2:8" ht="23.25" thickBot="1">
      <c r="B25" s="60"/>
      <c r="C25" s="170"/>
      <c r="D25" s="2" t="s">
        <v>221</v>
      </c>
      <c r="E25" s="13" t="s">
        <v>1</v>
      </c>
      <c r="F25" s="15"/>
      <c r="G25" s="80"/>
      <c r="H25" s="81"/>
    </row>
    <row r="26" spans="2:8" ht="15.75" thickBot="1">
      <c r="B26" s="60"/>
      <c r="C26" s="170"/>
      <c r="D26" s="2" t="s">
        <v>223</v>
      </c>
      <c r="E26" s="13" t="s">
        <v>1</v>
      </c>
      <c r="F26" s="15"/>
      <c r="G26" s="80"/>
      <c r="H26" s="81"/>
    </row>
    <row r="27" spans="2:8" ht="23.25" thickBot="1">
      <c r="B27" s="60"/>
      <c r="C27" s="171"/>
      <c r="D27" s="2" t="s">
        <v>222</v>
      </c>
      <c r="E27" s="13" t="s">
        <v>1</v>
      </c>
      <c r="F27" s="15"/>
      <c r="G27" s="80"/>
      <c r="H27" s="81"/>
    </row>
    <row r="28" spans="2:9" ht="34.5" thickBot="1">
      <c r="B28" s="60"/>
      <c r="C28" s="1" t="s">
        <v>24</v>
      </c>
      <c r="D28" s="2"/>
      <c r="E28" s="13" t="s">
        <v>29</v>
      </c>
      <c r="F28" s="27">
        <v>2019</v>
      </c>
      <c r="I28" s="79"/>
    </row>
    <row r="29" spans="2:9" ht="15.75" thickBot="1">
      <c r="B29" s="60"/>
      <c r="C29" s="48" t="s">
        <v>204</v>
      </c>
      <c r="D29" s="2"/>
      <c r="E29" s="13" t="s">
        <v>195</v>
      </c>
      <c r="F29" s="27"/>
      <c r="I29" s="79"/>
    </row>
    <row r="30" spans="2:8" ht="45.75" thickBot="1">
      <c r="B30" s="61"/>
      <c r="C30" s="8" t="s">
        <v>193</v>
      </c>
      <c r="D30" s="2" t="s">
        <v>194</v>
      </c>
      <c r="E30" s="13" t="s">
        <v>1</v>
      </c>
      <c r="F30" s="82"/>
      <c r="G30" s="80"/>
      <c r="H30" s="81"/>
    </row>
    <row r="31" spans="2:8" ht="45.75" thickBot="1">
      <c r="B31" s="63" t="s">
        <v>64</v>
      </c>
      <c r="C31" s="1" t="s">
        <v>58</v>
      </c>
      <c r="D31" s="1"/>
      <c r="E31" s="13" t="s">
        <v>1</v>
      </c>
      <c r="F31" s="89"/>
      <c r="G31" s="80"/>
      <c r="H31" s="81"/>
    </row>
    <row r="32" spans="2:8" ht="33.75">
      <c r="B32" s="128" t="s">
        <v>248</v>
      </c>
      <c r="C32" s="49" t="s">
        <v>208</v>
      </c>
      <c r="D32" s="1"/>
      <c r="E32" s="15" t="s">
        <v>1</v>
      </c>
      <c r="F32" s="88"/>
      <c r="G32" s="73"/>
      <c r="H32" s="76"/>
    </row>
    <row r="33" spans="2:8" ht="22.5">
      <c r="B33" s="129"/>
      <c r="C33" s="128" t="s">
        <v>18</v>
      </c>
      <c r="D33" s="2" t="s">
        <v>213</v>
      </c>
      <c r="E33" s="13" t="s">
        <v>8</v>
      </c>
      <c r="F33" s="70"/>
      <c r="G33" s="177"/>
      <c r="H33" s="172"/>
    </row>
    <row r="34" spans="2:8" ht="22.5">
      <c r="B34" s="64"/>
      <c r="C34" s="129"/>
      <c r="D34" s="20" t="s">
        <v>79</v>
      </c>
      <c r="E34" s="27" t="s">
        <v>8</v>
      </c>
      <c r="F34" s="70"/>
      <c r="G34" s="177"/>
      <c r="H34" s="172"/>
    </row>
    <row r="35" spans="2:8" ht="20">
      <c r="B35" s="64"/>
      <c r="C35" s="169"/>
      <c r="D35" s="20" t="s">
        <v>72</v>
      </c>
      <c r="E35" s="27" t="s">
        <v>8</v>
      </c>
      <c r="F35" s="88"/>
      <c r="G35" s="177"/>
      <c r="H35" s="172"/>
    </row>
    <row r="36" spans="2:8" ht="20">
      <c r="B36" s="64"/>
      <c r="C36" s="10" t="s">
        <v>59</v>
      </c>
      <c r="D36" s="6" t="s">
        <v>214</v>
      </c>
      <c r="E36" s="13" t="s">
        <v>8</v>
      </c>
      <c r="F36" s="88"/>
      <c r="G36" s="83"/>
      <c r="H36" s="85"/>
    </row>
    <row r="37" spans="2:8" ht="15">
      <c r="B37" s="64"/>
      <c r="C37" s="12"/>
      <c r="D37" s="2" t="s">
        <v>37</v>
      </c>
      <c r="E37" s="13" t="s">
        <v>8</v>
      </c>
      <c r="F37" s="88"/>
      <c r="G37" s="83"/>
      <c r="H37" s="85"/>
    </row>
    <row r="38" spans="2:8" ht="15">
      <c r="B38" s="64"/>
      <c r="C38" s="12"/>
      <c r="D38" s="2" t="s">
        <v>43</v>
      </c>
      <c r="E38" s="13" t="s">
        <v>8</v>
      </c>
      <c r="F38" s="88"/>
      <c r="G38" s="83"/>
      <c r="H38" s="85"/>
    </row>
    <row r="39" spans="2:8" ht="15">
      <c r="B39" s="64"/>
      <c r="C39" s="12"/>
      <c r="D39" s="2" t="s">
        <v>38</v>
      </c>
      <c r="E39" s="13" t="s">
        <v>8</v>
      </c>
      <c r="F39" s="88"/>
      <c r="G39" s="83"/>
      <c r="H39" s="85"/>
    </row>
    <row r="40" spans="2:8" ht="20">
      <c r="B40" s="64"/>
      <c r="C40" s="12"/>
      <c r="D40" s="2" t="s">
        <v>39</v>
      </c>
      <c r="E40" s="13" t="s">
        <v>8</v>
      </c>
      <c r="F40" s="88"/>
      <c r="G40" s="83"/>
      <c r="H40" s="85"/>
    </row>
    <row r="41" spans="2:8" ht="15">
      <c r="B41" s="64"/>
      <c r="C41" s="12"/>
      <c r="D41" s="2" t="s">
        <v>40</v>
      </c>
      <c r="E41" s="13" t="s">
        <v>8</v>
      </c>
      <c r="F41" s="88"/>
      <c r="G41" s="83"/>
      <c r="H41" s="85"/>
    </row>
    <row r="42" spans="2:8" ht="15">
      <c r="B42" s="64"/>
      <c r="C42" s="12"/>
      <c r="D42" s="2" t="s">
        <v>41</v>
      </c>
      <c r="E42" s="13" t="s">
        <v>8</v>
      </c>
      <c r="F42" s="88"/>
      <c r="G42" s="83"/>
      <c r="H42" s="85"/>
    </row>
    <row r="43" spans="2:8" ht="15">
      <c r="B43" s="64"/>
      <c r="C43" s="12"/>
      <c r="D43" s="20" t="s">
        <v>66</v>
      </c>
      <c r="E43" s="13" t="s">
        <v>8</v>
      </c>
      <c r="F43" s="88"/>
      <c r="G43" s="83"/>
      <c r="H43" s="85"/>
    </row>
    <row r="44" spans="2:8" ht="15" thickBot="1">
      <c r="B44" s="64"/>
      <c r="C44" s="11"/>
      <c r="D44" s="2" t="s">
        <v>60</v>
      </c>
      <c r="E44" s="13" t="s">
        <v>8</v>
      </c>
      <c r="F44" s="88"/>
      <c r="G44" s="86"/>
      <c r="H44" s="87"/>
    </row>
    <row r="45" spans="2:8" ht="21" customHeight="1" thickBot="1">
      <c r="B45" s="178" t="s">
        <v>63</v>
      </c>
      <c r="C45" s="128" t="s">
        <v>238</v>
      </c>
      <c r="D45" s="2" t="s">
        <v>81</v>
      </c>
      <c r="E45" s="13" t="s">
        <v>1</v>
      </c>
      <c r="F45" s="89"/>
      <c r="G45" s="80"/>
      <c r="H45" s="81"/>
    </row>
    <row r="46" spans="2:8" ht="15">
      <c r="B46" s="179"/>
      <c r="C46" s="129"/>
      <c r="D46" s="2" t="s">
        <v>42</v>
      </c>
      <c r="E46" s="13" t="s">
        <v>8</v>
      </c>
      <c r="F46" s="70"/>
      <c r="G46" s="73"/>
      <c r="H46" s="76"/>
    </row>
    <row r="47" spans="2:8" ht="20">
      <c r="B47" s="179"/>
      <c r="C47" s="129"/>
      <c r="D47" s="20" t="s">
        <v>76</v>
      </c>
      <c r="E47" s="13" t="s">
        <v>8</v>
      </c>
      <c r="F47" s="70"/>
      <c r="G47" s="74"/>
      <c r="H47" s="77"/>
    </row>
    <row r="48" spans="2:8" ht="20.5" thickBot="1">
      <c r="B48" s="179"/>
      <c r="C48" s="169"/>
      <c r="D48" s="29" t="s">
        <v>209</v>
      </c>
      <c r="E48" s="13" t="s">
        <v>8</v>
      </c>
      <c r="F48" s="70"/>
      <c r="G48" s="75"/>
      <c r="H48" s="78"/>
    </row>
    <row r="49" spans="2:8" ht="20">
      <c r="B49" s="179"/>
      <c r="C49" s="10" t="s">
        <v>33</v>
      </c>
      <c r="D49" s="2" t="s">
        <v>111</v>
      </c>
      <c r="E49" s="13" t="s">
        <v>1</v>
      </c>
      <c r="F49" s="41"/>
      <c r="G49" s="173"/>
      <c r="H49" s="175"/>
    </row>
    <row r="50" spans="2:8" ht="15" thickBot="1">
      <c r="B50" s="179"/>
      <c r="C50" s="11"/>
      <c r="D50" s="2" t="s">
        <v>57</v>
      </c>
      <c r="E50" s="13" t="s">
        <v>1</v>
      </c>
      <c r="F50" s="88"/>
      <c r="G50" s="174"/>
      <c r="H50" s="176"/>
    </row>
    <row r="51" spans="2:8" ht="20.5" customHeight="1">
      <c r="B51" s="179"/>
      <c r="C51" s="151" t="s">
        <v>19</v>
      </c>
      <c r="D51" s="6" t="s">
        <v>36</v>
      </c>
      <c r="E51" s="13" t="s">
        <v>8</v>
      </c>
      <c r="F51" s="89"/>
      <c r="G51" s="73"/>
      <c r="H51" s="76"/>
    </row>
    <row r="52" spans="2:8" ht="15">
      <c r="B52" s="179"/>
      <c r="C52" s="152"/>
      <c r="D52" s="2" t="s">
        <v>37</v>
      </c>
      <c r="E52" s="13" t="s">
        <v>8</v>
      </c>
      <c r="F52" s="70"/>
      <c r="G52" s="74"/>
      <c r="H52" s="77"/>
    </row>
    <row r="53" spans="2:8" ht="15">
      <c r="B53" s="179"/>
      <c r="C53" s="152"/>
      <c r="D53" s="2" t="s">
        <v>43</v>
      </c>
      <c r="E53" s="13" t="s">
        <v>8</v>
      </c>
      <c r="F53" s="70"/>
      <c r="G53" s="74"/>
      <c r="H53" s="77"/>
    </row>
    <row r="54" spans="2:8" ht="15">
      <c r="B54" s="179"/>
      <c r="C54" s="152"/>
      <c r="D54" s="2" t="s">
        <v>36</v>
      </c>
      <c r="E54" s="13" t="s">
        <v>8</v>
      </c>
      <c r="F54" s="70"/>
      <c r="G54" s="74"/>
      <c r="H54" s="77"/>
    </row>
    <row r="55" spans="2:8" ht="15">
      <c r="B55" s="179"/>
      <c r="C55" s="152"/>
      <c r="D55" s="2" t="s">
        <v>40</v>
      </c>
      <c r="E55" s="13" t="s">
        <v>8</v>
      </c>
      <c r="F55" s="70"/>
      <c r="G55" s="74"/>
      <c r="H55" s="77"/>
    </row>
    <row r="56" spans="2:8" ht="15" thickBot="1">
      <c r="B56" s="180"/>
      <c r="C56" s="181"/>
      <c r="D56" s="20" t="s">
        <v>85</v>
      </c>
      <c r="E56" s="13" t="s">
        <v>8</v>
      </c>
      <c r="F56" s="70"/>
      <c r="G56" s="75"/>
      <c r="H56" s="78"/>
    </row>
    <row r="57" spans="2:9" ht="30.5" thickBot="1">
      <c r="B57" s="128" t="s">
        <v>20</v>
      </c>
      <c r="C57" s="22" t="s">
        <v>112</v>
      </c>
      <c r="D57" s="21" t="s">
        <v>196</v>
      </c>
      <c r="E57" s="15" t="s">
        <v>195</v>
      </c>
      <c r="F57" s="27">
        <v>2019</v>
      </c>
      <c r="I57" s="79"/>
    </row>
    <row r="58" spans="2:9" ht="34.9" customHeight="1" thickBot="1">
      <c r="B58" s="138"/>
      <c r="C58" s="25"/>
      <c r="D58" s="21" t="s">
        <v>197</v>
      </c>
      <c r="E58" s="15" t="s">
        <v>198</v>
      </c>
      <c r="F58" s="35">
        <v>2015</v>
      </c>
      <c r="I58" s="79"/>
    </row>
    <row r="59" spans="2:8" ht="15" thickBot="1">
      <c r="B59" s="138"/>
      <c r="C59" s="19" t="s">
        <v>113</v>
      </c>
      <c r="D59" s="2" t="s">
        <v>61</v>
      </c>
      <c r="E59" s="13" t="s">
        <v>8</v>
      </c>
      <c r="F59" s="92"/>
      <c r="G59" s="80"/>
      <c r="H59" s="81"/>
    </row>
    <row r="60" spans="2:8" ht="15" thickBot="1">
      <c r="B60" s="138"/>
      <c r="C60" s="17"/>
      <c r="D60" s="20" t="s">
        <v>62</v>
      </c>
      <c r="E60" s="15" t="s">
        <v>224</v>
      </c>
      <c r="F60" s="92"/>
      <c r="G60" s="80"/>
      <c r="H60" s="81"/>
    </row>
    <row r="61" spans="2:8" ht="40.5" thickBot="1">
      <c r="B61" s="138"/>
      <c r="C61" s="18" t="s">
        <v>21</v>
      </c>
      <c r="D61" s="2"/>
      <c r="E61" s="13" t="s">
        <v>8</v>
      </c>
      <c r="F61" s="92"/>
      <c r="G61" s="80"/>
      <c r="H61" s="81"/>
    </row>
    <row r="62" spans="2:8" ht="30.5" thickBot="1">
      <c r="B62" s="129"/>
      <c r="C62" s="10" t="s">
        <v>199</v>
      </c>
      <c r="D62" s="1"/>
      <c r="E62" s="13" t="s">
        <v>1</v>
      </c>
      <c r="F62" s="41"/>
      <c r="G62" s="80"/>
      <c r="H62" s="81"/>
    </row>
    <row r="63" spans="2:8" ht="30.5" thickBot="1">
      <c r="B63" s="129"/>
      <c r="C63" s="1" t="s">
        <v>200</v>
      </c>
      <c r="D63" s="1"/>
      <c r="E63" s="13" t="s">
        <v>1</v>
      </c>
      <c r="F63" s="27">
        <v>2020</v>
      </c>
      <c r="G63" s="80"/>
      <c r="H63" s="81"/>
    </row>
    <row r="64" spans="2:8" ht="30.5" thickBot="1">
      <c r="B64" s="169"/>
      <c r="C64" s="22" t="s">
        <v>201</v>
      </c>
      <c r="D64" s="22"/>
      <c r="E64" s="15" t="s">
        <v>1</v>
      </c>
      <c r="F64" s="44">
        <v>2020</v>
      </c>
      <c r="G64" s="80"/>
      <c r="H64" s="81"/>
    </row>
    <row r="65" spans="2:8" ht="15" thickBot="1">
      <c r="B65" s="60"/>
      <c r="F65" s="41"/>
      <c r="G65" s="80"/>
      <c r="H65" s="81"/>
    </row>
    <row r="66" spans="2:8" ht="20">
      <c r="B66" s="38" t="s">
        <v>17</v>
      </c>
      <c r="C66" s="7" t="s">
        <v>143</v>
      </c>
      <c r="D66" s="2" t="s">
        <v>144</v>
      </c>
      <c r="E66" s="35" t="s">
        <v>8</v>
      </c>
      <c r="F66" s="66"/>
      <c r="G66" s="73"/>
      <c r="H66" s="76"/>
    </row>
    <row r="67" spans="2:8" ht="15">
      <c r="B67" s="26"/>
      <c r="C67" s="6"/>
      <c r="D67" s="2" t="s">
        <v>145</v>
      </c>
      <c r="E67" s="35" t="s">
        <v>8</v>
      </c>
      <c r="F67" s="67"/>
      <c r="G67" s="74"/>
      <c r="H67" s="77"/>
    </row>
    <row r="68" spans="2:8" ht="15">
      <c r="B68" s="26"/>
      <c r="C68" s="3"/>
      <c r="D68" s="2" t="s">
        <v>146</v>
      </c>
      <c r="E68" s="35" t="s">
        <v>8</v>
      </c>
      <c r="F68" s="67"/>
      <c r="G68" s="74"/>
      <c r="H68" s="77"/>
    </row>
    <row r="69" spans="2:8" ht="20">
      <c r="B69" s="26"/>
      <c r="C69" s="6" t="s">
        <v>147</v>
      </c>
      <c r="D69" s="20" t="s">
        <v>233</v>
      </c>
      <c r="E69" s="35" t="s">
        <v>8</v>
      </c>
      <c r="F69" s="67"/>
      <c r="G69" s="74"/>
      <c r="H69" s="77"/>
    </row>
    <row r="70" spans="2:8" ht="15">
      <c r="B70" s="26"/>
      <c r="C70" s="6"/>
      <c r="D70" s="20" t="s">
        <v>148</v>
      </c>
      <c r="E70" s="35" t="s">
        <v>8</v>
      </c>
      <c r="F70" s="67"/>
      <c r="G70" s="74"/>
      <c r="H70" s="77"/>
    </row>
    <row r="71" spans="2:8" ht="15">
      <c r="B71" s="26"/>
      <c r="C71" s="6"/>
      <c r="D71" s="2" t="s">
        <v>149</v>
      </c>
      <c r="E71" s="35" t="s">
        <v>8</v>
      </c>
      <c r="F71" s="67"/>
      <c r="G71" s="74"/>
      <c r="H71" s="77"/>
    </row>
    <row r="72" spans="2:8" ht="15">
      <c r="B72" s="26"/>
      <c r="C72" s="6"/>
      <c r="D72" s="2" t="s">
        <v>234</v>
      </c>
      <c r="E72" s="35" t="s">
        <v>8</v>
      </c>
      <c r="F72" s="67"/>
      <c r="G72" s="74"/>
      <c r="H72" s="77"/>
    </row>
    <row r="73" spans="2:8" ht="15">
      <c r="B73" s="26"/>
      <c r="C73" s="8"/>
      <c r="D73" s="2" t="s">
        <v>153</v>
      </c>
      <c r="E73" s="35" t="s">
        <v>8</v>
      </c>
      <c r="F73" s="67"/>
      <c r="G73" s="74"/>
      <c r="H73" s="77"/>
    </row>
    <row r="74" spans="2:8" ht="30">
      <c r="B74" s="26"/>
      <c r="C74" s="1" t="s">
        <v>154</v>
      </c>
      <c r="D74" s="20" t="s">
        <v>235</v>
      </c>
      <c r="E74" s="35" t="s">
        <v>8</v>
      </c>
      <c r="F74" s="67"/>
      <c r="G74" s="74"/>
      <c r="H74" s="77"/>
    </row>
    <row r="75" spans="2:8" ht="30">
      <c r="B75" s="26"/>
      <c r="C75" s="6" t="s">
        <v>155</v>
      </c>
      <c r="D75" s="2" t="s">
        <v>156</v>
      </c>
      <c r="E75" s="35" t="s">
        <v>8</v>
      </c>
      <c r="F75" s="67"/>
      <c r="G75" s="74"/>
      <c r="H75" s="77"/>
    </row>
    <row r="76" spans="2:8" ht="15">
      <c r="B76" s="26"/>
      <c r="C76" s="6"/>
      <c r="D76" s="4" t="s">
        <v>157</v>
      </c>
      <c r="E76" s="35" t="s">
        <v>8</v>
      </c>
      <c r="F76" s="67"/>
      <c r="G76" s="74"/>
      <c r="H76" s="77"/>
    </row>
    <row r="77" spans="2:8" ht="20">
      <c r="B77" s="26"/>
      <c r="C77" s="8"/>
      <c r="D77" s="2" t="s">
        <v>158</v>
      </c>
      <c r="E77" s="35" t="s">
        <v>8</v>
      </c>
      <c r="F77" s="67"/>
      <c r="G77" s="74"/>
      <c r="H77" s="77"/>
    </row>
    <row r="78" spans="2:8" ht="20">
      <c r="B78" s="26"/>
      <c r="C78" s="7" t="s">
        <v>159</v>
      </c>
      <c r="D78" s="1" t="s">
        <v>160</v>
      </c>
      <c r="E78" s="35" t="s">
        <v>8</v>
      </c>
      <c r="F78" s="67"/>
      <c r="G78" s="74"/>
      <c r="H78" s="77"/>
    </row>
    <row r="79" spans="2:8" ht="20">
      <c r="B79" s="26"/>
      <c r="C79" s="7" t="s">
        <v>164</v>
      </c>
      <c r="D79" s="25" t="s">
        <v>239</v>
      </c>
      <c r="F79" s="67"/>
      <c r="G79" s="74"/>
      <c r="H79" s="77"/>
    </row>
    <row r="80" spans="2:8" ht="15">
      <c r="B80" s="26"/>
      <c r="C80" s="6"/>
      <c r="D80" s="1" t="s">
        <v>237</v>
      </c>
      <c r="E80" s="35" t="s">
        <v>8</v>
      </c>
      <c r="F80" s="67"/>
      <c r="G80" s="74"/>
      <c r="H80" s="77"/>
    </row>
    <row r="81" spans="2:8" ht="15">
      <c r="B81" s="26"/>
      <c r="C81" s="6"/>
      <c r="D81" s="22" t="s">
        <v>162</v>
      </c>
      <c r="E81" s="35" t="s">
        <v>8</v>
      </c>
      <c r="F81" s="67"/>
      <c r="G81" s="74"/>
      <c r="H81" s="77"/>
    </row>
    <row r="82" spans="2:8" ht="20">
      <c r="B82" s="26"/>
      <c r="C82" s="7" t="s">
        <v>187</v>
      </c>
      <c r="D82" s="1" t="s">
        <v>165</v>
      </c>
      <c r="E82" s="35" t="s">
        <v>8</v>
      </c>
      <c r="F82" s="67"/>
      <c r="G82" s="74"/>
      <c r="H82" s="77"/>
    </row>
    <row r="83" spans="2:8" ht="20">
      <c r="B83" s="26"/>
      <c r="C83" s="6"/>
      <c r="D83" s="1" t="s">
        <v>166</v>
      </c>
      <c r="E83" s="35" t="s">
        <v>8</v>
      </c>
      <c r="F83" s="67"/>
      <c r="G83" s="74"/>
      <c r="H83" s="77"/>
    </row>
    <row r="84" spans="2:8" ht="20">
      <c r="B84" s="26"/>
      <c r="C84" s="6" t="s">
        <v>188</v>
      </c>
      <c r="D84" s="22" t="s">
        <v>168</v>
      </c>
      <c r="E84" s="35" t="s">
        <v>8</v>
      </c>
      <c r="F84" s="67"/>
      <c r="G84" s="74"/>
      <c r="H84" s="77"/>
    </row>
    <row r="85" spans="2:8" ht="15">
      <c r="B85" s="26"/>
      <c r="C85" s="6"/>
      <c r="D85" s="22" t="s">
        <v>167</v>
      </c>
      <c r="E85" s="35" t="s">
        <v>8</v>
      </c>
      <c r="F85" s="67"/>
      <c r="G85" s="74"/>
      <c r="H85" s="77"/>
    </row>
    <row r="86" spans="2:8" ht="20">
      <c r="B86" s="26"/>
      <c r="C86" s="2" t="s">
        <v>171</v>
      </c>
      <c r="D86" s="1"/>
      <c r="E86" s="35" t="s">
        <v>8</v>
      </c>
      <c r="F86" s="67"/>
      <c r="G86" s="74"/>
      <c r="H86" s="77"/>
    </row>
    <row r="87" spans="2:8" ht="20">
      <c r="B87" s="26"/>
      <c r="C87" s="2" t="s">
        <v>173</v>
      </c>
      <c r="D87" s="22" t="s">
        <v>172</v>
      </c>
      <c r="E87" s="35" t="s">
        <v>8</v>
      </c>
      <c r="F87" s="67"/>
      <c r="G87" s="74"/>
      <c r="H87" s="77"/>
    </row>
    <row r="88" spans="2:8" ht="40">
      <c r="B88" s="26"/>
      <c r="C88" s="7" t="s">
        <v>176</v>
      </c>
      <c r="D88" s="22" t="s">
        <v>247</v>
      </c>
      <c r="E88" s="35" t="s">
        <v>8</v>
      </c>
      <c r="F88" s="67"/>
      <c r="G88" s="74"/>
      <c r="H88" s="77"/>
    </row>
    <row r="89" spans="2:8" ht="20">
      <c r="B89" s="26"/>
      <c r="C89" s="37"/>
      <c r="D89" s="22" t="s">
        <v>175</v>
      </c>
      <c r="E89" s="35" t="s">
        <v>8</v>
      </c>
      <c r="F89" s="67"/>
      <c r="G89" s="74"/>
      <c r="H89" s="77"/>
    </row>
    <row r="90" spans="2:8" ht="20">
      <c r="B90" s="26"/>
      <c r="C90" s="2" t="s">
        <v>179</v>
      </c>
      <c r="D90" s="22" t="s">
        <v>180</v>
      </c>
      <c r="E90" s="35" t="s">
        <v>8</v>
      </c>
      <c r="F90" s="67"/>
      <c r="G90" s="74"/>
      <c r="H90" s="77"/>
    </row>
    <row r="91" spans="2:8" ht="20">
      <c r="B91" s="26"/>
      <c r="C91" s="8"/>
      <c r="D91" s="1" t="s">
        <v>183</v>
      </c>
      <c r="E91" s="35" t="s">
        <v>8</v>
      </c>
      <c r="F91" s="67"/>
      <c r="G91" s="74"/>
      <c r="H91" s="77"/>
    </row>
    <row r="92" spans="2:8" ht="30">
      <c r="B92" s="26"/>
      <c r="C92" s="2" t="s">
        <v>236</v>
      </c>
      <c r="D92" s="22" t="s">
        <v>184</v>
      </c>
      <c r="E92" s="35" t="s">
        <v>8</v>
      </c>
      <c r="F92" s="67"/>
      <c r="G92" s="74"/>
      <c r="H92" s="77"/>
    </row>
    <row r="93" spans="2:8" ht="30.5" thickBot="1">
      <c r="B93" s="31"/>
      <c r="C93" s="2" t="s">
        <v>185</v>
      </c>
      <c r="D93" s="22" t="s">
        <v>186</v>
      </c>
      <c r="E93" s="35" t="s">
        <v>8</v>
      </c>
      <c r="F93" s="68"/>
      <c r="G93" s="75"/>
      <c r="H93" s="78"/>
    </row>
  </sheetData>
  <sheetProtection algorithmName="SHA-512" hashValue="x5Q2xJt++m5CgDxw6oVu6uzWwBUHbqC7jeDLlyqiuAh9v6kINiQe95V4o65VjVNz7ZtL+PCKr8NA8ftpnLaOzA==" saltValue="gJl1lJ+6sd5hBghcfgDGdQ==" spinCount="100000" sheet="1" objects="1" scenarios="1" selectLockedCells="1" selectUnlockedCells="1"/>
  <mergeCells count="13">
    <mergeCell ref="H33:H35"/>
    <mergeCell ref="G49:G50"/>
    <mergeCell ref="H49:H50"/>
    <mergeCell ref="B57:B64"/>
    <mergeCell ref="C45:C48"/>
    <mergeCell ref="G33:G35"/>
    <mergeCell ref="B45:B56"/>
    <mergeCell ref="C51:C56"/>
    <mergeCell ref="B2:C2"/>
    <mergeCell ref="B3:B15"/>
    <mergeCell ref="C21:C27"/>
    <mergeCell ref="B32:B33"/>
    <mergeCell ref="C33:C35"/>
  </mergeCells>
  <printOptions/>
  <pageMargins left="0.7" right="0.7" top="0.787401575" bottom="0.787401575" header="0.3" footer="0.3"/>
  <pageSetup fitToHeight="0" fitToWidth="1" horizontalDpi="600" verticalDpi="600" orientation="portrait" paperSize="8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="130" zoomScaleNormal="130" workbookViewId="0" topLeftCell="A1">
      <selection activeCell="B5" sqref="B5:F5"/>
    </sheetView>
  </sheetViews>
  <sheetFormatPr defaultColWidth="8.8515625" defaultRowHeight="15"/>
  <cols>
    <col min="1" max="1" width="8.8515625" style="45" customWidth="1"/>
    <col min="2" max="2" width="18.7109375" style="45" customWidth="1"/>
    <col min="3" max="3" width="15.7109375" style="45" customWidth="1"/>
    <col min="4" max="4" width="27.7109375" style="45" customWidth="1"/>
    <col min="5" max="5" width="18.7109375" style="45" customWidth="1"/>
    <col min="6" max="6" width="12.8515625" style="45" customWidth="1"/>
    <col min="7" max="16384" width="8.8515625" style="45" customWidth="1"/>
  </cols>
  <sheetData>
    <row r="1" ht="15" customHeight="1">
      <c r="C1" s="96"/>
    </row>
    <row r="2" spans="2:6" ht="15">
      <c r="B2" s="131" t="s">
        <v>190</v>
      </c>
      <c r="C2" s="131"/>
      <c r="D2" s="57" t="s">
        <v>28</v>
      </c>
      <c r="E2" s="40" t="s">
        <v>189</v>
      </c>
      <c r="F2" s="57" t="s">
        <v>191</v>
      </c>
    </row>
    <row r="3" spans="2:6" ht="20">
      <c r="B3" s="22" t="s">
        <v>26</v>
      </c>
      <c r="C3" s="1" t="s">
        <v>25</v>
      </c>
      <c r="D3" s="1"/>
      <c r="E3" s="13" t="s">
        <v>192</v>
      </c>
      <c r="F3" s="27" t="s">
        <v>263</v>
      </c>
    </row>
    <row r="5" spans="1:6" ht="25" customHeight="1">
      <c r="A5" s="183"/>
      <c r="B5" s="184" t="s">
        <v>264</v>
      </c>
      <c r="C5" s="184"/>
      <c r="D5" s="184"/>
      <c r="E5" s="184"/>
      <c r="F5" s="184"/>
    </row>
  </sheetData>
  <mergeCells count="2">
    <mergeCell ref="B2:C2"/>
    <mergeCell ref="B5:F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"/>
  <sheetViews>
    <sheetView zoomScale="110" zoomScaleNormal="110" workbookViewId="0" topLeftCell="A1">
      <selection activeCell="P26" sqref="P26"/>
    </sheetView>
  </sheetViews>
  <sheetFormatPr defaultColWidth="8.8515625" defaultRowHeight="15"/>
  <cols>
    <col min="1" max="1" width="8.8515625" style="45" customWidth="1"/>
    <col min="2" max="2" width="18.7109375" style="45" customWidth="1"/>
    <col min="3" max="3" width="15.7109375" style="45" customWidth="1"/>
    <col min="4" max="4" width="27.7109375" style="45" customWidth="1"/>
    <col min="5" max="5" width="18.7109375" style="45" customWidth="1"/>
    <col min="6" max="6" width="12.8515625" style="45" customWidth="1"/>
    <col min="7" max="16384" width="8.8515625" style="45" customWidth="1"/>
  </cols>
  <sheetData>
    <row r="1" ht="14.5" customHeight="1">
      <c r="C1" s="96"/>
    </row>
    <row r="2" spans="2:6" ht="15">
      <c r="B2" s="131" t="s">
        <v>190</v>
      </c>
      <c r="C2" s="131"/>
      <c r="D2" s="109" t="s">
        <v>28</v>
      </c>
      <c r="E2" s="40" t="s">
        <v>189</v>
      </c>
      <c r="F2" s="109" t="s">
        <v>191</v>
      </c>
    </row>
    <row r="3" spans="2:6" ht="20">
      <c r="B3" s="110" t="s">
        <v>15</v>
      </c>
      <c r="C3" s="128" t="s">
        <v>16</v>
      </c>
      <c r="D3" s="2" t="s">
        <v>254</v>
      </c>
      <c r="E3" s="13" t="s">
        <v>1</v>
      </c>
      <c r="F3" s="41"/>
    </row>
    <row r="4" spans="2:6" ht="20">
      <c r="B4" s="111"/>
      <c r="C4" s="170"/>
      <c r="D4" s="2" t="s">
        <v>256</v>
      </c>
      <c r="E4" s="13" t="s">
        <v>1</v>
      </c>
      <c r="F4" s="41"/>
    </row>
    <row r="5" spans="2:6" ht="20">
      <c r="B5" s="111"/>
      <c r="C5" s="170"/>
      <c r="D5" s="2" t="s">
        <v>253</v>
      </c>
      <c r="E5" s="13" t="s">
        <v>1</v>
      </c>
      <c r="F5" s="41"/>
    </row>
    <row r="6" spans="2:6" ht="20">
      <c r="B6" s="111"/>
      <c r="C6" s="170"/>
      <c r="D6" s="2" t="s">
        <v>255</v>
      </c>
      <c r="E6" s="13" t="s">
        <v>1</v>
      </c>
      <c r="F6" s="41"/>
    </row>
    <row r="7" spans="2:6" ht="15">
      <c r="B7" s="112"/>
      <c r="C7" s="48" t="s">
        <v>204</v>
      </c>
      <c r="D7" s="2"/>
      <c r="E7" s="13" t="s">
        <v>195</v>
      </c>
      <c r="F7" s="27">
        <v>2019</v>
      </c>
    </row>
  </sheetData>
  <mergeCells count="2">
    <mergeCell ref="B2:C2"/>
    <mergeCell ref="C3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zoomScale="130" zoomScaleNormal="130" workbookViewId="0" topLeftCell="A28">
      <selection activeCell="B37" sqref="B37:F37"/>
    </sheetView>
  </sheetViews>
  <sheetFormatPr defaultColWidth="8.8515625" defaultRowHeight="15"/>
  <cols>
    <col min="1" max="1" width="8.8515625" style="45" customWidth="1"/>
    <col min="2" max="2" width="18.7109375" style="45" customWidth="1"/>
    <col min="3" max="3" width="15.7109375" style="45" customWidth="1"/>
    <col min="4" max="4" width="27.7109375" style="45" customWidth="1"/>
    <col min="5" max="5" width="18.7109375" style="45" customWidth="1"/>
    <col min="6" max="6" width="12.8515625" style="45" customWidth="1"/>
    <col min="7" max="16384" width="8.8515625" style="45" customWidth="1"/>
  </cols>
  <sheetData>
    <row r="1" ht="14.5" customHeight="1">
      <c r="C1" s="96"/>
    </row>
    <row r="2" spans="2:6" ht="15">
      <c r="B2" s="131" t="s">
        <v>190</v>
      </c>
      <c r="C2" s="131"/>
      <c r="D2" s="57" t="s">
        <v>28</v>
      </c>
      <c r="E2" s="40" t="s">
        <v>189</v>
      </c>
      <c r="F2" s="99" t="s">
        <v>191</v>
      </c>
    </row>
    <row r="3" spans="2:6" ht="30">
      <c r="B3" s="128" t="s">
        <v>22</v>
      </c>
      <c r="C3" s="2" t="s">
        <v>205</v>
      </c>
      <c r="D3" s="2"/>
      <c r="E3" s="35" t="s">
        <v>1</v>
      </c>
      <c r="F3" s="43"/>
    </row>
    <row r="4" spans="2:6" ht="15">
      <c r="B4" s="129"/>
      <c r="C4" s="20" t="s">
        <v>69</v>
      </c>
      <c r="D4" s="20" t="s">
        <v>67</v>
      </c>
      <c r="E4" s="27" t="s">
        <v>115</v>
      </c>
      <c r="F4" s="27">
        <v>2019</v>
      </c>
    </row>
    <row r="5" spans="2:6" ht="15">
      <c r="B5" s="129"/>
      <c r="C5" s="23" t="s">
        <v>68</v>
      </c>
      <c r="D5" s="20" t="s">
        <v>67</v>
      </c>
      <c r="E5" s="27" t="s">
        <v>115</v>
      </c>
      <c r="F5" s="27">
        <v>2019</v>
      </c>
    </row>
    <row r="6" spans="2:6" ht="20">
      <c r="B6" s="60"/>
      <c r="C6" s="24" t="s">
        <v>120</v>
      </c>
      <c r="D6" s="20" t="s">
        <v>78</v>
      </c>
      <c r="E6" s="35" t="s">
        <v>31</v>
      </c>
      <c r="F6" s="27"/>
    </row>
    <row r="7" spans="2:6" ht="15">
      <c r="B7" s="60"/>
      <c r="C7" s="132" t="s">
        <v>69</v>
      </c>
      <c r="D7" s="42" t="s">
        <v>91</v>
      </c>
      <c r="E7" s="35" t="s">
        <v>227</v>
      </c>
      <c r="F7" s="27"/>
    </row>
    <row r="8" spans="2:6" ht="15">
      <c r="B8" s="60"/>
      <c r="C8" s="133"/>
      <c r="D8" s="20" t="s">
        <v>212</v>
      </c>
      <c r="E8" s="27" t="s">
        <v>129</v>
      </c>
      <c r="F8" s="27"/>
    </row>
    <row r="9" spans="2:6" ht="15">
      <c r="B9" s="60"/>
      <c r="C9" s="133"/>
      <c r="D9" s="20" t="s">
        <v>211</v>
      </c>
      <c r="E9" s="27" t="s">
        <v>129</v>
      </c>
      <c r="F9" s="27"/>
    </row>
    <row r="10" spans="2:6" ht="15">
      <c r="B10" s="60"/>
      <c r="C10" s="133"/>
      <c r="D10" s="20" t="s">
        <v>177</v>
      </c>
      <c r="E10" s="35" t="s">
        <v>31</v>
      </c>
      <c r="F10" s="27"/>
    </row>
    <row r="11" spans="2:6" ht="15">
      <c r="B11" s="60"/>
      <c r="C11" s="134"/>
      <c r="D11" s="20" t="s">
        <v>178</v>
      </c>
      <c r="E11" s="35" t="s">
        <v>31</v>
      </c>
      <c r="F11" s="27"/>
    </row>
    <row r="12" spans="2:6" ht="30">
      <c r="B12" s="60"/>
      <c r="C12" s="49" t="s">
        <v>206</v>
      </c>
      <c r="D12" s="50"/>
      <c r="E12" s="51" t="s">
        <v>207</v>
      </c>
      <c r="F12" s="27"/>
    </row>
    <row r="13" spans="2:6" ht="20">
      <c r="B13" s="61"/>
      <c r="C13" s="6" t="s">
        <v>121</v>
      </c>
      <c r="D13" s="2"/>
      <c r="E13" s="35" t="s">
        <v>116</v>
      </c>
      <c r="F13" s="27" t="s">
        <v>263</v>
      </c>
    </row>
    <row r="14" spans="2:6" ht="15">
      <c r="B14" s="60"/>
      <c r="C14" s="132" t="s">
        <v>117</v>
      </c>
      <c r="D14" s="20" t="s">
        <v>92</v>
      </c>
      <c r="E14" s="27" t="s">
        <v>1</v>
      </c>
      <c r="F14" s="103"/>
    </row>
    <row r="15" spans="2:6" ht="30">
      <c r="B15" s="60"/>
      <c r="C15" s="135"/>
      <c r="D15" s="20" t="s">
        <v>93</v>
      </c>
      <c r="E15" s="27" t="s">
        <v>1</v>
      </c>
      <c r="F15" s="103"/>
    </row>
    <row r="16" spans="2:6" ht="15">
      <c r="B16" s="60"/>
      <c r="C16" s="135"/>
      <c r="D16" s="20" t="s">
        <v>94</v>
      </c>
      <c r="E16" s="27" t="s">
        <v>1</v>
      </c>
      <c r="F16" s="103"/>
    </row>
    <row r="17" spans="2:6" ht="20">
      <c r="B17" s="60"/>
      <c r="C17" s="135"/>
      <c r="D17" s="20" t="s">
        <v>95</v>
      </c>
      <c r="E17" s="27" t="s">
        <v>1</v>
      </c>
      <c r="F17" s="103"/>
    </row>
    <row r="18" spans="2:6" ht="15">
      <c r="B18" s="60"/>
      <c r="C18" s="135"/>
      <c r="D18" s="20" t="s">
        <v>96</v>
      </c>
      <c r="E18" s="27" t="s">
        <v>1</v>
      </c>
      <c r="F18" s="103"/>
    </row>
    <row r="19" spans="2:6" ht="15">
      <c r="B19" s="60"/>
      <c r="C19" s="135"/>
      <c r="D19" s="20" t="s">
        <v>97</v>
      </c>
      <c r="E19" s="27" t="s">
        <v>1</v>
      </c>
      <c r="F19" s="103"/>
    </row>
    <row r="20" spans="2:6" ht="15">
      <c r="B20" s="60"/>
      <c r="C20" s="135"/>
      <c r="D20" s="20" t="s">
        <v>98</v>
      </c>
      <c r="E20" s="27" t="s">
        <v>1</v>
      </c>
      <c r="F20" s="103"/>
    </row>
    <row r="21" spans="2:6" ht="20">
      <c r="B21" s="60"/>
      <c r="C21" s="135"/>
      <c r="D21" s="20" t="s">
        <v>99</v>
      </c>
      <c r="E21" s="27" t="s">
        <v>8</v>
      </c>
      <c r="F21" s="103"/>
    </row>
    <row r="22" spans="2:6" ht="20">
      <c r="B22" s="60"/>
      <c r="C22" s="135"/>
      <c r="D22" s="20" t="s">
        <v>100</v>
      </c>
      <c r="E22" s="27" t="s">
        <v>8</v>
      </c>
      <c r="F22" s="103"/>
    </row>
    <row r="23" spans="2:6" ht="15">
      <c r="B23" s="60"/>
      <c r="C23" s="135"/>
      <c r="D23" s="20" t="s">
        <v>118</v>
      </c>
      <c r="E23" s="27" t="s">
        <v>8</v>
      </c>
      <c r="F23" s="103"/>
    </row>
    <row r="24" spans="2:6" ht="15">
      <c r="B24" s="60"/>
      <c r="C24" s="135"/>
      <c r="D24" s="20" t="s">
        <v>101</v>
      </c>
      <c r="E24" s="27" t="s">
        <v>8</v>
      </c>
      <c r="F24" s="103"/>
    </row>
    <row r="25" spans="2:6" ht="15">
      <c r="B25" s="60"/>
      <c r="C25" s="135"/>
      <c r="D25" s="20" t="s">
        <v>141</v>
      </c>
      <c r="E25" s="27" t="s">
        <v>8</v>
      </c>
      <c r="F25" s="103"/>
    </row>
    <row r="26" spans="2:6" ht="20">
      <c r="B26" s="65"/>
      <c r="C26" s="135"/>
      <c r="D26" s="20" t="s">
        <v>244</v>
      </c>
      <c r="E26" s="27" t="s">
        <v>8</v>
      </c>
      <c r="F26" s="103"/>
    </row>
    <row r="27" spans="2:6" ht="20">
      <c r="B27" s="65"/>
      <c r="C27" s="135"/>
      <c r="D27" s="20" t="s">
        <v>245</v>
      </c>
      <c r="E27" s="27" t="s">
        <v>8</v>
      </c>
      <c r="F27" s="103"/>
    </row>
    <row r="28" spans="2:6" ht="40">
      <c r="B28" s="60"/>
      <c r="C28" s="135"/>
      <c r="D28" s="20" t="s">
        <v>226</v>
      </c>
      <c r="E28" s="27" t="s">
        <v>227</v>
      </c>
      <c r="F28" s="103"/>
    </row>
    <row r="29" spans="2:6" ht="15">
      <c r="B29" s="60"/>
      <c r="C29" s="135"/>
      <c r="D29" s="20" t="s">
        <v>102</v>
      </c>
      <c r="E29" s="27" t="s">
        <v>14</v>
      </c>
      <c r="F29" s="103"/>
    </row>
    <row r="30" spans="2:6" ht="15">
      <c r="B30" s="60"/>
      <c r="C30" s="135"/>
      <c r="D30" s="20" t="s">
        <v>119</v>
      </c>
      <c r="E30" s="27" t="s">
        <v>14</v>
      </c>
      <c r="F30" s="103"/>
    </row>
    <row r="31" spans="2:6" ht="15">
      <c r="B31" s="60"/>
      <c r="C31" s="135"/>
      <c r="D31" s="20" t="s">
        <v>103</v>
      </c>
      <c r="E31" s="27" t="s">
        <v>14</v>
      </c>
      <c r="F31" s="103"/>
    </row>
    <row r="32" spans="2:6" ht="15">
      <c r="B32" s="60"/>
      <c r="C32" s="135"/>
      <c r="D32" s="20" t="s">
        <v>104</v>
      </c>
      <c r="E32" s="27" t="s">
        <v>14</v>
      </c>
      <c r="F32" s="103"/>
    </row>
    <row r="33" spans="2:6" ht="20">
      <c r="B33" s="60"/>
      <c r="C33" s="135"/>
      <c r="D33" s="20" t="s">
        <v>142</v>
      </c>
      <c r="E33" s="27" t="s">
        <v>29</v>
      </c>
      <c r="F33" s="27" t="s">
        <v>263</v>
      </c>
    </row>
    <row r="34" spans="2:6" ht="15">
      <c r="B34" s="60"/>
      <c r="C34" s="135"/>
      <c r="D34" s="20" t="s">
        <v>228</v>
      </c>
      <c r="E34" s="27" t="s">
        <v>106</v>
      </c>
      <c r="F34" s="27">
        <v>2019</v>
      </c>
    </row>
    <row r="35" spans="2:6" ht="15">
      <c r="B35" s="61"/>
      <c r="C35" s="136"/>
      <c r="D35" s="20" t="s">
        <v>105</v>
      </c>
      <c r="E35" s="27" t="s">
        <v>106</v>
      </c>
      <c r="F35" s="27">
        <v>2019</v>
      </c>
    </row>
    <row r="37" spans="2:6" ht="25" customHeight="1">
      <c r="B37" s="184" t="s">
        <v>264</v>
      </c>
      <c r="C37" s="184"/>
      <c r="D37" s="184"/>
      <c r="E37" s="184"/>
      <c r="F37" s="184"/>
    </row>
  </sheetData>
  <mergeCells count="5">
    <mergeCell ref="B2:C2"/>
    <mergeCell ref="B3:B5"/>
    <mergeCell ref="C7:C11"/>
    <mergeCell ref="C14:C35"/>
    <mergeCell ref="B37:F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"/>
  <sheetViews>
    <sheetView zoomScale="130" zoomScaleNormal="130" workbookViewId="0" topLeftCell="A1">
      <selection activeCell="E3" sqref="E3:E6"/>
    </sheetView>
  </sheetViews>
  <sheetFormatPr defaultColWidth="8.8515625" defaultRowHeight="15"/>
  <cols>
    <col min="1" max="1" width="8.8515625" style="45" customWidth="1"/>
    <col min="2" max="2" width="18.7109375" style="45" customWidth="1"/>
    <col min="3" max="3" width="15.7109375" style="45" customWidth="1"/>
    <col min="4" max="4" width="27.7109375" style="45" customWidth="1"/>
    <col min="5" max="5" width="18.7109375" style="45" customWidth="1"/>
    <col min="6" max="6" width="12.8515625" style="45" customWidth="1"/>
    <col min="7" max="16384" width="8.8515625" style="45" customWidth="1"/>
  </cols>
  <sheetData>
    <row r="1" ht="15.65" customHeight="1">
      <c r="C1" s="96"/>
    </row>
    <row r="2" spans="2:6" ht="15">
      <c r="B2" s="131" t="s">
        <v>190</v>
      </c>
      <c r="C2" s="131"/>
      <c r="D2" s="57" t="s">
        <v>28</v>
      </c>
      <c r="E2" s="40" t="s">
        <v>189</v>
      </c>
      <c r="F2" s="99" t="s">
        <v>191</v>
      </c>
    </row>
    <row r="3" spans="2:6" ht="20">
      <c r="B3" s="38" t="s">
        <v>2</v>
      </c>
      <c r="C3" s="21" t="s">
        <v>3</v>
      </c>
      <c r="D3" s="22"/>
      <c r="E3" s="27" t="s">
        <v>8</v>
      </c>
      <c r="F3" s="103"/>
    </row>
    <row r="4" spans="2:6" ht="15">
      <c r="B4" s="53"/>
      <c r="C4" s="21" t="s">
        <v>202</v>
      </c>
      <c r="D4" s="22"/>
      <c r="E4" s="27" t="s">
        <v>31</v>
      </c>
      <c r="F4" s="103"/>
    </row>
    <row r="5" spans="2:6" ht="40">
      <c r="B5" s="54" t="s">
        <v>4</v>
      </c>
      <c r="C5" s="22" t="s">
        <v>5</v>
      </c>
      <c r="D5" s="22"/>
      <c r="E5" s="27" t="s">
        <v>1</v>
      </c>
      <c r="F5" s="103"/>
    </row>
    <row r="6" spans="2:6" ht="15">
      <c r="B6" s="54" t="s">
        <v>6</v>
      </c>
      <c r="C6" s="22" t="s">
        <v>3</v>
      </c>
      <c r="D6" s="22"/>
      <c r="E6" s="27" t="s">
        <v>1</v>
      </c>
      <c r="F6" s="103"/>
    </row>
  </sheetData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zoomScale="130" zoomScaleNormal="130" workbookViewId="0" topLeftCell="A13">
      <selection activeCell="F2" sqref="F2"/>
    </sheetView>
  </sheetViews>
  <sheetFormatPr defaultColWidth="8.8515625" defaultRowHeight="15"/>
  <cols>
    <col min="1" max="1" width="8.8515625" style="45" customWidth="1"/>
    <col min="2" max="2" width="18.7109375" style="45" customWidth="1"/>
    <col min="3" max="3" width="15.7109375" style="45" customWidth="1"/>
    <col min="4" max="4" width="27.7109375" style="45" customWidth="1"/>
    <col min="5" max="5" width="18.7109375" style="45" customWidth="1"/>
    <col min="6" max="6" width="12.8515625" style="45" customWidth="1"/>
    <col min="7" max="16384" width="8.8515625" style="45" customWidth="1"/>
  </cols>
  <sheetData>
    <row r="1" ht="15.65" customHeight="1">
      <c r="C1" s="96"/>
    </row>
    <row r="2" spans="2:6" ht="15">
      <c r="B2" s="131" t="s">
        <v>190</v>
      </c>
      <c r="C2" s="131"/>
      <c r="D2" s="57" t="s">
        <v>28</v>
      </c>
      <c r="E2" s="40" t="s">
        <v>189</v>
      </c>
      <c r="F2" s="99" t="s">
        <v>191</v>
      </c>
    </row>
    <row r="3" spans="2:5" ht="20">
      <c r="B3" s="55" t="s">
        <v>7</v>
      </c>
      <c r="C3" s="128" t="s">
        <v>70</v>
      </c>
      <c r="D3" s="2" t="s">
        <v>210</v>
      </c>
      <c r="E3" s="27" t="s">
        <v>8</v>
      </c>
    </row>
    <row r="4" spans="2:6" ht="20">
      <c r="B4" s="56"/>
      <c r="C4" s="129"/>
      <c r="D4" s="20" t="s">
        <v>72</v>
      </c>
      <c r="E4" s="27" t="s">
        <v>8</v>
      </c>
      <c r="F4" s="102"/>
    </row>
    <row r="5" spans="2:6" ht="15">
      <c r="B5" s="56"/>
      <c r="C5" s="129"/>
      <c r="D5" s="20" t="s">
        <v>71</v>
      </c>
      <c r="E5" s="27" t="s">
        <v>8</v>
      </c>
      <c r="F5" s="102"/>
    </row>
    <row r="6" spans="2:6" ht="20">
      <c r="B6" s="56"/>
      <c r="C6" s="129"/>
      <c r="D6" s="20" t="s">
        <v>79</v>
      </c>
      <c r="E6" s="27" t="s">
        <v>8</v>
      </c>
      <c r="F6" s="102"/>
    </row>
    <row r="7" spans="2:6" ht="15">
      <c r="B7" s="56"/>
      <c r="C7" s="169"/>
      <c r="D7" s="2" t="s">
        <v>34</v>
      </c>
      <c r="E7" s="27" t="s">
        <v>1</v>
      </c>
      <c r="F7" s="102"/>
    </row>
    <row r="8" spans="2:6" ht="20">
      <c r="B8" s="56"/>
      <c r="C8" s="10" t="s">
        <v>59</v>
      </c>
      <c r="D8" s="6" t="s">
        <v>215</v>
      </c>
      <c r="E8" s="35" t="s">
        <v>8</v>
      </c>
      <c r="F8" s="102"/>
    </row>
    <row r="9" spans="2:6" ht="15">
      <c r="B9" s="56"/>
      <c r="C9" s="12"/>
      <c r="D9" s="2" t="s">
        <v>37</v>
      </c>
      <c r="E9" s="35" t="s">
        <v>8</v>
      </c>
      <c r="F9" s="102"/>
    </row>
    <row r="10" spans="2:6" ht="15">
      <c r="B10" s="56"/>
      <c r="C10" s="12"/>
      <c r="D10" s="2" t="s">
        <v>43</v>
      </c>
      <c r="E10" s="35" t="s">
        <v>8</v>
      </c>
      <c r="F10" s="102"/>
    </row>
    <row r="11" spans="2:6" ht="15">
      <c r="B11" s="56"/>
      <c r="C11" s="12"/>
      <c r="D11" s="2" t="s">
        <v>38</v>
      </c>
      <c r="E11" s="35" t="s">
        <v>8</v>
      </c>
      <c r="F11" s="102"/>
    </row>
    <row r="12" spans="2:6" ht="20">
      <c r="B12" s="56"/>
      <c r="C12" s="12"/>
      <c r="D12" s="2" t="s">
        <v>39</v>
      </c>
      <c r="E12" s="35" t="s">
        <v>8</v>
      </c>
      <c r="F12" s="102"/>
    </row>
    <row r="13" spans="2:6" ht="15">
      <c r="B13" s="56"/>
      <c r="C13" s="12"/>
      <c r="D13" s="2" t="s">
        <v>40</v>
      </c>
      <c r="E13" s="35" t="s">
        <v>8</v>
      </c>
      <c r="F13" s="102"/>
    </row>
    <row r="14" spans="2:6" ht="15">
      <c r="B14" s="56"/>
      <c r="C14" s="12"/>
      <c r="D14" s="2" t="s">
        <v>41</v>
      </c>
      <c r="E14" s="35" t="s">
        <v>8</v>
      </c>
      <c r="F14" s="102"/>
    </row>
    <row r="15" spans="2:6" ht="15">
      <c r="B15" s="56"/>
      <c r="C15" s="12"/>
      <c r="D15" s="20" t="s">
        <v>66</v>
      </c>
      <c r="E15" s="35" t="s">
        <v>8</v>
      </c>
      <c r="F15" s="102"/>
    </row>
    <row r="16" spans="2:6" ht="15">
      <c r="B16" s="61"/>
      <c r="C16" s="11"/>
      <c r="D16" s="2" t="s">
        <v>60</v>
      </c>
      <c r="E16" s="35" t="s">
        <v>8</v>
      </c>
      <c r="F16" s="102"/>
    </row>
  </sheetData>
  <mergeCells count="2">
    <mergeCell ref="C3:C7"/>
    <mergeCell ref="B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zoomScale="130" zoomScaleNormal="130" workbookViewId="0" topLeftCell="A1">
      <selection activeCell="B57" sqref="B57:F57"/>
    </sheetView>
  </sheetViews>
  <sheetFormatPr defaultColWidth="8.8515625" defaultRowHeight="15"/>
  <cols>
    <col min="1" max="1" width="8.8515625" style="45" customWidth="1"/>
    <col min="2" max="2" width="18.7109375" style="45" customWidth="1"/>
    <col min="3" max="3" width="15.7109375" style="45" customWidth="1"/>
    <col min="4" max="4" width="27.7109375" style="45" customWidth="1"/>
    <col min="5" max="5" width="18.7109375" style="45" customWidth="1"/>
    <col min="6" max="6" width="12.8515625" style="45" customWidth="1"/>
    <col min="7" max="16384" width="8.8515625" style="45" customWidth="1"/>
  </cols>
  <sheetData>
    <row r="1" ht="15.65" customHeight="1">
      <c r="C1" s="96"/>
    </row>
    <row r="2" spans="2:6" ht="15">
      <c r="B2" s="131" t="s">
        <v>190</v>
      </c>
      <c r="C2" s="131"/>
      <c r="D2" s="57" t="s">
        <v>28</v>
      </c>
      <c r="E2" s="40" t="s">
        <v>189</v>
      </c>
      <c r="F2" s="99" t="s">
        <v>191</v>
      </c>
    </row>
    <row r="3" spans="2:6" ht="15">
      <c r="B3" s="137" t="s">
        <v>9</v>
      </c>
      <c r="C3" s="10" t="s">
        <v>35</v>
      </c>
      <c r="D3" s="2" t="s">
        <v>124</v>
      </c>
      <c r="E3" s="27" t="s">
        <v>1</v>
      </c>
      <c r="F3" s="15"/>
    </row>
    <row r="4" spans="2:6" ht="20">
      <c r="B4" s="138"/>
      <c r="C4" s="12"/>
      <c r="D4" s="20" t="s">
        <v>125</v>
      </c>
      <c r="E4" s="27" t="s">
        <v>29</v>
      </c>
      <c r="F4" s="27">
        <v>2020</v>
      </c>
    </row>
    <row r="5" spans="2:6" ht="20">
      <c r="B5" s="138"/>
      <c r="C5" s="12"/>
      <c r="D5" s="20" t="s">
        <v>126</v>
      </c>
      <c r="E5" s="27" t="s">
        <v>122</v>
      </c>
      <c r="F5" s="27" t="s">
        <v>263</v>
      </c>
    </row>
    <row r="6" spans="2:6" ht="15">
      <c r="B6" s="138"/>
      <c r="C6" s="28"/>
      <c r="D6" s="22" t="s">
        <v>127</v>
      </c>
      <c r="E6" s="27" t="s">
        <v>1</v>
      </c>
      <c r="F6" s="15"/>
    </row>
    <row r="7" spans="2:6" ht="15">
      <c r="B7" s="138"/>
      <c r="C7" s="12"/>
      <c r="D7" s="22" t="s">
        <v>123</v>
      </c>
      <c r="E7" s="27" t="s">
        <v>114</v>
      </c>
      <c r="F7" s="27">
        <v>2019</v>
      </c>
    </row>
    <row r="8" spans="2:6" ht="20">
      <c r="B8" s="138"/>
      <c r="C8" s="49" t="s">
        <v>208</v>
      </c>
      <c r="D8" s="1"/>
      <c r="E8" s="27" t="s">
        <v>1</v>
      </c>
      <c r="F8" s="102"/>
    </row>
    <row r="9" spans="2:6" ht="15">
      <c r="B9" s="138"/>
      <c r="C9" s="10" t="s">
        <v>84</v>
      </c>
      <c r="D9" s="7" t="s">
        <v>36</v>
      </c>
      <c r="E9" s="15" t="s">
        <v>8</v>
      </c>
      <c r="F9" s="70"/>
    </row>
    <row r="10" spans="2:6" ht="15">
      <c r="B10" s="138"/>
      <c r="C10" s="12"/>
      <c r="D10" s="2" t="s">
        <v>37</v>
      </c>
      <c r="E10" s="15" t="s">
        <v>8</v>
      </c>
      <c r="F10" s="70"/>
    </row>
    <row r="11" spans="2:6" ht="20">
      <c r="B11" s="138"/>
      <c r="C11" s="12"/>
      <c r="D11" s="2" t="s">
        <v>136</v>
      </c>
      <c r="E11" s="13" t="s">
        <v>8</v>
      </c>
      <c r="F11" s="70"/>
    </row>
    <row r="12" spans="2:6" ht="15">
      <c r="B12" s="138"/>
      <c r="C12" s="26"/>
      <c r="D12" s="2" t="s">
        <v>38</v>
      </c>
      <c r="E12" s="13" t="s">
        <v>8</v>
      </c>
      <c r="F12" s="70"/>
    </row>
    <row r="13" spans="2:6" ht="15">
      <c r="B13" s="138"/>
      <c r="C13" s="26"/>
      <c r="D13" s="20" t="s">
        <v>80</v>
      </c>
      <c r="E13" s="13" t="s">
        <v>8</v>
      </c>
      <c r="F13" s="70"/>
    </row>
    <row r="14" spans="2:6" ht="20">
      <c r="B14" s="138"/>
      <c r="C14" s="12"/>
      <c r="D14" s="2" t="s">
        <v>39</v>
      </c>
      <c r="E14" s="13" t="s">
        <v>8</v>
      </c>
      <c r="F14" s="70"/>
    </row>
    <row r="15" spans="2:6" ht="15">
      <c r="B15" s="138"/>
      <c r="C15" s="12"/>
      <c r="D15" s="2" t="s">
        <v>40</v>
      </c>
      <c r="E15" s="13" t="s">
        <v>8</v>
      </c>
      <c r="F15" s="70"/>
    </row>
    <row r="16" spans="2:6" ht="20">
      <c r="B16" s="138"/>
      <c r="C16" s="12"/>
      <c r="D16" s="2" t="s">
        <v>131</v>
      </c>
      <c r="E16" s="13" t="s">
        <v>8</v>
      </c>
      <c r="F16" s="70"/>
    </row>
    <row r="17" spans="2:6" ht="15">
      <c r="B17" s="138"/>
      <c r="C17" s="12"/>
      <c r="D17" s="2" t="s">
        <v>42</v>
      </c>
      <c r="E17" s="13" t="s">
        <v>8</v>
      </c>
      <c r="F17" s="70"/>
    </row>
    <row r="18" spans="2:6" ht="20">
      <c r="B18" s="138"/>
      <c r="C18" s="12"/>
      <c r="D18" s="20" t="s">
        <v>76</v>
      </c>
      <c r="E18" s="13" t="s">
        <v>129</v>
      </c>
      <c r="F18" s="70"/>
    </row>
    <row r="19" spans="2:6" ht="20">
      <c r="B19" s="138"/>
      <c r="C19" s="12"/>
      <c r="D19" s="29" t="s">
        <v>209</v>
      </c>
      <c r="E19" s="35" t="s">
        <v>129</v>
      </c>
      <c r="F19" s="102"/>
    </row>
    <row r="20" spans="2:6" ht="20">
      <c r="B20" s="138"/>
      <c r="C20" s="11"/>
      <c r="D20" s="20" t="s">
        <v>132</v>
      </c>
      <c r="E20" s="35" t="s">
        <v>129</v>
      </c>
      <c r="F20" s="102"/>
    </row>
    <row r="21" spans="2:6" ht="15">
      <c r="B21" s="138"/>
      <c r="C21" s="10" t="s">
        <v>0</v>
      </c>
      <c r="D21" s="6" t="s">
        <v>36</v>
      </c>
      <c r="E21" s="35" t="s">
        <v>8</v>
      </c>
      <c r="F21" s="102"/>
    </row>
    <row r="22" spans="2:6" ht="15">
      <c r="B22" s="138"/>
      <c r="C22" s="12"/>
      <c r="D22" s="2" t="s">
        <v>37</v>
      </c>
      <c r="E22" s="35" t="s">
        <v>8</v>
      </c>
      <c r="F22" s="102"/>
    </row>
    <row r="23" spans="2:6" ht="20">
      <c r="B23" s="138"/>
      <c r="C23" s="12"/>
      <c r="D23" s="2" t="s">
        <v>133</v>
      </c>
      <c r="E23" s="35" t="s">
        <v>8</v>
      </c>
      <c r="F23" s="102"/>
    </row>
    <row r="24" spans="2:6" ht="15">
      <c r="B24" s="138"/>
      <c r="C24" s="12"/>
      <c r="D24" s="2" t="s">
        <v>40</v>
      </c>
      <c r="E24" s="35" t="s">
        <v>8</v>
      </c>
      <c r="F24" s="102"/>
    </row>
    <row r="25" spans="2:6" ht="20">
      <c r="B25" s="138"/>
      <c r="C25" s="12"/>
      <c r="D25" s="20" t="s">
        <v>132</v>
      </c>
      <c r="E25" s="35" t="s">
        <v>8</v>
      </c>
      <c r="F25" s="102"/>
    </row>
    <row r="26" spans="2:6" ht="15">
      <c r="B26" s="138"/>
      <c r="C26" s="10" t="s">
        <v>32</v>
      </c>
      <c r="D26" s="6" t="s">
        <v>36</v>
      </c>
      <c r="E26" s="35" t="s">
        <v>8</v>
      </c>
      <c r="F26" s="102"/>
    </row>
    <row r="27" spans="2:6" ht="15">
      <c r="B27" s="138"/>
      <c r="C27" s="12"/>
      <c r="D27" s="2" t="s">
        <v>37</v>
      </c>
      <c r="E27" s="35" t="s">
        <v>8</v>
      </c>
      <c r="F27" s="102"/>
    </row>
    <row r="28" spans="2:6" ht="15">
      <c r="B28" s="138"/>
      <c r="C28" s="12"/>
      <c r="D28" s="2" t="s">
        <v>43</v>
      </c>
      <c r="E28" s="35" t="s">
        <v>8</v>
      </c>
      <c r="F28" s="102"/>
    </row>
    <row r="29" spans="2:6" ht="15">
      <c r="B29" s="138"/>
      <c r="C29" s="12"/>
      <c r="D29" s="2" t="s">
        <v>36</v>
      </c>
      <c r="E29" s="35" t="s">
        <v>8</v>
      </c>
      <c r="F29" s="102"/>
    </row>
    <row r="30" spans="2:6" ht="15">
      <c r="B30" s="138"/>
      <c r="C30" s="12"/>
      <c r="D30" s="2" t="s">
        <v>40</v>
      </c>
      <c r="E30" s="35" t="s">
        <v>8</v>
      </c>
      <c r="F30" s="102"/>
    </row>
    <row r="31" spans="2:6" ht="15">
      <c r="B31" s="138"/>
      <c r="C31" s="12"/>
      <c r="D31" s="20" t="s">
        <v>85</v>
      </c>
      <c r="E31" s="35" t="s">
        <v>8</v>
      </c>
      <c r="F31" s="102"/>
    </row>
    <row r="32" spans="2:6" ht="30">
      <c r="B32" s="138"/>
      <c r="C32" s="10" t="s">
        <v>231</v>
      </c>
      <c r="D32" s="6" t="s">
        <v>36</v>
      </c>
      <c r="E32" s="35" t="s">
        <v>8</v>
      </c>
      <c r="F32" s="102"/>
    </row>
    <row r="33" spans="2:6" ht="15">
      <c r="B33" s="138"/>
      <c r="C33" s="12"/>
      <c r="D33" s="2" t="s">
        <v>37</v>
      </c>
      <c r="E33" s="13" t="s">
        <v>8</v>
      </c>
      <c r="F33" s="70"/>
    </row>
    <row r="34" spans="2:6" ht="15">
      <c r="B34" s="138"/>
      <c r="C34" s="12"/>
      <c r="D34" s="2" t="s">
        <v>43</v>
      </c>
      <c r="E34" s="13" t="s">
        <v>8</v>
      </c>
      <c r="F34" s="70"/>
    </row>
    <row r="35" spans="2:6" ht="15">
      <c r="B35" s="138"/>
      <c r="C35" s="12"/>
      <c r="D35" s="2" t="s">
        <v>38</v>
      </c>
      <c r="E35" s="13" t="s">
        <v>8</v>
      </c>
      <c r="F35" s="70"/>
    </row>
    <row r="36" spans="2:6" ht="22.9" customHeight="1">
      <c r="B36" s="138"/>
      <c r="C36" s="12"/>
      <c r="D36" s="20" t="s">
        <v>80</v>
      </c>
      <c r="E36" s="13" t="s">
        <v>8</v>
      </c>
      <c r="F36" s="70"/>
    </row>
    <row r="37" spans="2:6" ht="15">
      <c r="B37" s="138"/>
      <c r="C37" s="12"/>
      <c r="D37" s="2" t="s">
        <v>40</v>
      </c>
      <c r="E37" s="13" t="s">
        <v>8</v>
      </c>
      <c r="F37" s="70"/>
    </row>
    <row r="38" spans="2:6" ht="20">
      <c r="B38" s="138"/>
      <c r="C38" s="12"/>
      <c r="D38" s="2" t="s">
        <v>134</v>
      </c>
      <c r="E38" s="13" t="s">
        <v>8</v>
      </c>
      <c r="F38" s="70"/>
    </row>
    <row r="39" spans="2:6" ht="15">
      <c r="B39" s="138"/>
      <c r="C39" s="12"/>
      <c r="D39" s="2" t="s">
        <v>44</v>
      </c>
      <c r="E39" s="35" t="s">
        <v>8</v>
      </c>
      <c r="F39" s="102"/>
    </row>
    <row r="40" spans="2:6" ht="15">
      <c r="B40" s="138"/>
      <c r="C40" s="11"/>
      <c r="D40" s="2" t="s">
        <v>135</v>
      </c>
      <c r="E40" s="35" t="s">
        <v>1</v>
      </c>
      <c r="F40" s="102"/>
    </row>
    <row r="41" spans="2:6" ht="30">
      <c r="B41" s="138"/>
      <c r="C41" s="10" t="s">
        <v>27</v>
      </c>
      <c r="D41" s="2" t="s">
        <v>81</v>
      </c>
      <c r="E41" s="35" t="s">
        <v>1</v>
      </c>
      <c r="F41" s="102"/>
    </row>
    <row r="42" spans="2:6" ht="15">
      <c r="B42" s="138"/>
      <c r="C42" s="12"/>
      <c r="D42" s="2" t="s">
        <v>42</v>
      </c>
      <c r="E42" s="35" t="s">
        <v>8</v>
      </c>
      <c r="F42" s="102"/>
    </row>
    <row r="43" spans="2:6" ht="20">
      <c r="B43" s="138"/>
      <c r="C43" s="12"/>
      <c r="D43" s="20" t="s">
        <v>76</v>
      </c>
      <c r="E43" s="35" t="s">
        <v>8</v>
      </c>
      <c r="F43" s="102"/>
    </row>
    <row r="44" spans="2:6" ht="20">
      <c r="B44" s="138"/>
      <c r="C44" s="12"/>
      <c r="D44" s="29" t="s">
        <v>209</v>
      </c>
      <c r="E44" s="35" t="s">
        <v>8</v>
      </c>
      <c r="F44" s="102"/>
    </row>
    <row r="45" spans="2:6" ht="20">
      <c r="B45" s="138"/>
      <c r="C45" s="12"/>
      <c r="D45" s="20" t="s">
        <v>73</v>
      </c>
      <c r="E45" s="35" t="s">
        <v>8</v>
      </c>
      <c r="F45" s="102"/>
    </row>
    <row r="46" spans="2:6" ht="15">
      <c r="B46" s="138"/>
      <c r="C46" s="12"/>
      <c r="D46" s="20" t="s">
        <v>74</v>
      </c>
      <c r="E46" s="35" t="s">
        <v>8</v>
      </c>
      <c r="F46" s="102"/>
    </row>
    <row r="47" spans="2:6" ht="20">
      <c r="B47" s="138"/>
      <c r="C47" s="12"/>
      <c r="D47" s="20" t="s">
        <v>75</v>
      </c>
      <c r="E47" s="35" t="s">
        <v>8</v>
      </c>
      <c r="F47" s="102"/>
    </row>
    <row r="48" spans="2:6" ht="30">
      <c r="B48" s="138"/>
      <c r="C48" s="12"/>
      <c r="D48" s="23" t="s">
        <v>82</v>
      </c>
      <c r="E48" s="35" t="s">
        <v>8</v>
      </c>
      <c r="F48" s="102"/>
    </row>
    <row r="49" spans="2:6" ht="15">
      <c r="B49" s="30"/>
      <c r="C49" s="132" t="s">
        <v>83</v>
      </c>
      <c r="D49" s="23" t="s">
        <v>130</v>
      </c>
      <c r="E49" s="35" t="s">
        <v>8</v>
      </c>
      <c r="F49" s="103"/>
    </row>
    <row r="50" spans="2:6" ht="15">
      <c r="B50" s="26"/>
      <c r="C50" s="133"/>
      <c r="D50" s="23" t="s">
        <v>86</v>
      </c>
      <c r="E50" s="35" t="s">
        <v>1</v>
      </c>
      <c r="F50" s="103"/>
    </row>
    <row r="51" spans="2:6" ht="15">
      <c r="B51" s="26"/>
      <c r="C51" s="133"/>
      <c r="D51" s="23" t="s">
        <v>89</v>
      </c>
      <c r="E51" s="35" t="s">
        <v>1</v>
      </c>
      <c r="F51" s="103"/>
    </row>
    <row r="52" spans="2:6" ht="15">
      <c r="B52" s="26"/>
      <c r="C52" s="133"/>
      <c r="D52" s="23" t="s">
        <v>87</v>
      </c>
      <c r="E52" s="35" t="s">
        <v>1</v>
      </c>
      <c r="F52" s="103"/>
    </row>
    <row r="53" spans="2:6" ht="20">
      <c r="B53" s="26"/>
      <c r="C53" s="133"/>
      <c r="D53" s="23" t="s">
        <v>88</v>
      </c>
      <c r="E53" s="35" t="s">
        <v>1</v>
      </c>
      <c r="F53" s="103"/>
    </row>
    <row r="54" spans="2:6" ht="15">
      <c r="B54" s="26"/>
      <c r="C54" s="133"/>
      <c r="D54" s="23" t="s">
        <v>90</v>
      </c>
      <c r="E54" s="35" t="s">
        <v>1</v>
      </c>
      <c r="F54" s="103"/>
    </row>
    <row r="55" spans="2:6" ht="15">
      <c r="B55" s="31"/>
      <c r="C55" s="134"/>
      <c r="D55" s="20" t="s">
        <v>128</v>
      </c>
      <c r="E55" s="35" t="s">
        <v>1</v>
      </c>
      <c r="F55" s="103"/>
    </row>
    <row r="57" spans="2:6" ht="25" customHeight="1">
      <c r="B57" s="184" t="s">
        <v>264</v>
      </c>
      <c r="C57" s="184"/>
      <c r="D57" s="184"/>
      <c r="E57" s="184"/>
      <c r="F57" s="184"/>
    </row>
  </sheetData>
  <mergeCells count="4">
    <mergeCell ref="B3:B48"/>
    <mergeCell ref="C49:C55"/>
    <mergeCell ref="B2:C2"/>
    <mergeCell ref="B57:F5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zoomScale="130" zoomScaleNormal="130" workbookViewId="0" topLeftCell="A13">
      <selection activeCell="B18" sqref="B18:F18"/>
    </sheetView>
  </sheetViews>
  <sheetFormatPr defaultColWidth="8.8515625" defaultRowHeight="15"/>
  <cols>
    <col min="1" max="1" width="8.8515625" style="45" customWidth="1"/>
    <col min="2" max="2" width="18.7109375" style="45" customWidth="1"/>
    <col min="3" max="3" width="15.7109375" style="45" customWidth="1"/>
    <col min="4" max="4" width="27.7109375" style="45" customWidth="1"/>
    <col min="5" max="5" width="18.7109375" style="45" customWidth="1"/>
    <col min="6" max="6" width="12.8515625" style="45" customWidth="1"/>
    <col min="7" max="16384" width="8.8515625" style="45" customWidth="1"/>
  </cols>
  <sheetData>
    <row r="1" ht="15.65" customHeight="1">
      <c r="C1" s="96"/>
    </row>
    <row r="2" spans="2:6" ht="15">
      <c r="B2" s="131" t="s">
        <v>190</v>
      </c>
      <c r="C2" s="131"/>
      <c r="D2" s="57" t="s">
        <v>28</v>
      </c>
      <c r="E2" s="40" t="s">
        <v>189</v>
      </c>
      <c r="F2" s="99" t="s">
        <v>191</v>
      </c>
    </row>
    <row r="3" spans="2:6" ht="15">
      <c r="B3" s="128" t="s">
        <v>10</v>
      </c>
      <c r="C3" s="151" t="s">
        <v>11</v>
      </c>
      <c r="D3" s="20" t="s">
        <v>232</v>
      </c>
      <c r="E3" s="27" t="s">
        <v>1</v>
      </c>
      <c r="F3" s="102"/>
    </row>
    <row r="4" spans="2:6" ht="15">
      <c r="B4" s="129"/>
      <c r="C4" s="152"/>
      <c r="D4" s="20" t="s">
        <v>35</v>
      </c>
      <c r="E4" s="27" t="s">
        <v>1</v>
      </c>
      <c r="F4" s="102"/>
    </row>
    <row r="5" spans="2:6" ht="20">
      <c r="B5" s="129"/>
      <c r="C5" s="135"/>
      <c r="D5" s="20" t="s">
        <v>125</v>
      </c>
      <c r="E5" s="15" t="s">
        <v>29</v>
      </c>
      <c r="F5" s="27">
        <v>2020</v>
      </c>
    </row>
    <row r="6" spans="2:6" ht="20">
      <c r="B6" s="129"/>
      <c r="C6" s="135"/>
      <c r="D6" s="20" t="s">
        <v>126</v>
      </c>
      <c r="E6" s="15" t="s">
        <v>122</v>
      </c>
      <c r="F6" s="27" t="s">
        <v>263</v>
      </c>
    </row>
    <row r="7" spans="2:6" ht="15">
      <c r="B7" s="129"/>
      <c r="C7" s="135"/>
      <c r="D7" s="22" t="s">
        <v>123</v>
      </c>
      <c r="E7" s="15" t="s">
        <v>114</v>
      </c>
      <c r="F7" s="27">
        <v>2019</v>
      </c>
    </row>
    <row r="8" spans="2:6" ht="20">
      <c r="B8" s="129"/>
      <c r="C8" s="10" t="s">
        <v>23</v>
      </c>
      <c r="D8" s="6" t="s">
        <v>45</v>
      </c>
      <c r="E8" s="13" t="s">
        <v>8</v>
      </c>
      <c r="F8" s="70"/>
    </row>
    <row r="9" spans="2:6" ht="15">
      <c r="B9" s="129"/>
      <c r="C9" s="12"/>
      <c r="D9" s="2" t="s">
        <v>37</v>
      </c>
      <c r="E9" s="13" t="s">
        <v>8</v>
      </c>
      <c r="F9" s="70"/>
    </row>
    <row r="10" spans="2:6" ht="20">
      <c r="B10" s="129"/>
      <c r="C10" s="12"/>
      <c r="D10" s="2" t="s">
        <v>136</v>
      </c>
      <c r="E10" s="13" t="s">
        <v>8</v>
      </c>
      <c r="F10" s="70"/>
    </row>
    <row r="11" spans="2:6" ht="15">
      <c r="B11" s="129"/>
      <c r="C11" s="12"/>
      <c r="D11" s="2" t="s">
        <v>77</v>
      </c>
      <c r="E11" s="13" t="s">
        <v>8</v>
      </c>
      <c r="F11" s="70"/>
    </row>
    <row r="12" spans="2:6" ht="20">
      <c r="B12" s="129"/>
      <c r="C12" s="12"/>
      <c r="D12" s="20" t="s">
        <v>137</v>
      </c>
      <c r="E12" s="13" t="s">
        <v>8</v>
      </c>
      <c r="F12" s="70"/>
    </row>
    <row r="13" spans="2:6" ht="20">
      <c r="B13" s="129"/>
      <c r="C13" s="12"/>
      <c r="D13" s="2" t="s">
        <v>138</v>
      </c>
      <c r="E13" s="13" t="s">
        <v>8</v>
      </c>
      <c r="F13" s="70"/>
    </row>
    <row r="14" spans="2:6" ht="20">
      <c r="B14" s="129"/>
      <c r="C14" s="12"/>
      <c r="D14" s="2" t="s">
        <v>139</v>
      </c>
      <c r="E14" s="13" t="s">
        <v>8</v>
      </c>
      <c r="F14" s="70"/>
    </row>
    <row r="15" spans="2:6" ht="15">
      <c r="B15" s="129"/>
      <c r="C15" s="12"/>
      <c r="D15" s="2" t="s">
        <v>46</v>
      </c>
      <c r="E15" s="13" t="s">
        <v>8</v>
      </c>
      <c r="F15" s="70"/>
    </row>
    <row r="16" spans="2:6" ht="20">
      <c r="B16" s="169"/>
      <c r="C16" s="11"/>
      <c r="D16" s="22" t="s">
        <v>140</v>
      </c>
      <c r="E16" s="35" t="s">
        <v>8</v>
      </c>
      <c r="F16" s="102"/>
    </row>
    <row r="18" spans="2:6" ht="25" customHeight="1">
      <c r="B18" s="184" t="s">
        <v>264</v>
      </c>
      <c r="C18" s="184"/>
      <c r="D18" s="184"/>
      <c r="E18" s="184"/>
      <c r="F18" s="184"/>
    </row>
  </sheetData>
  <mergeCells count="4">
    <mergeCell ref="B3:B16"/>
    <mergeCell ref="C3:C7"/>
    <mergeCell ref="B2:C2"/>
    <mergeCell ref="B18:F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Pronix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Fafejtová</dc:creator>
  <cp:keywords/>
  <dc:description/>
  <cp:lastModifiedBy>IT4Innovations</cp:lastModifiedBy>
  <cp:lastPrinted>2020-09-29T07:48:29Z</cp:lastPrinted>
  <dcterms:created xsi:type="dcterms:W3CDTF">2018-03-16T07:55:44Z</dcterms:created>
  <dcterms:modified xsi:type="dcterms:W3CDTF">2021-02-03T23:58:59Z</dcterms:modified>
  <cp:category/>
  <cp:version/>
  <cp:contentType/>
  <cp:contentStatus/>
</cp:coreProperties>
</file>