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filterPrivacy="1" defaultThemeVersion="124226"/>
  <bookViews>
    <workbookView xWindow="65426" yWindow="65426" windowWidth="38620" windowHeight="21220" activeTab="0"/>
  </bookViews>
  <sheets>
    <sheet name="zámečnický" sheetId="19" r:id="rId1"/>
  </sheets>
  <definedNames/>
  <calcPr calcId="191029"/>
  <extLst/>
</workbook>
</file>

<file path=xl/sharedStrings.xml><?xml version="1.0" encoding="utf-8"?>
<sst xmlns="http://schemas.openxmlformats.org/spreadsheetml/2006/main" count="137" uniqueCount="67">
  <si>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</si>
  <si>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</si>
  <si>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</si>
  <si>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</si>
  <si>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</si>
  <si>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</si>
  <si>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</si>
  <si>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</si>
  <si>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</si>
  <si>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</si>
  <si>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</si>
  <si>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</si>
  <si>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</si>
  <si>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</si>
  <si>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</si>
  <si>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</si>
  <si>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</si>
  <si>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</si>
  <si>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</si>
  <si>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</si>
  <si>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</si>
  <si>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</si>
  <si>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</si>
  <si>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</si>
  <si>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</si>
  <si>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</si>
  <si>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</si>
  <si>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</si>
  <si>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</si>
  <si>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</si>
  <si>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</si>
  <si>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</si>
  <si>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</si>
  <si>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</si>
  <si>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Předmět dodávky do skladu údržby 976, místnost G112A, na ulici 17. listopadu 15, Ostrava-Poruba, převezme Renáta Polanská, telefon +420597323344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</si>
  <si>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</si>
  <si>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</si>
  <si>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Dodávka zámečnického materiálu 1/2021</t>
  </si>
  <si>
    <t>ks</t>
  </si>
  <si>
    <t>Barva akrylová šedá 7005 ve spreji 400ml</t>
  </si>
  <si>
    <t>Barva akrylová černá 9005 ve spreji 400ml</t>
  </si>
  <si>
    <t>Montážní trubičková pěna 500ml</t>
  </si>
  <si>
    <t xml:space="preserve">Barva syntetická červená S2013/8141 na kov bal. 0,6l </t>
  </si>
  <si>
    <t>Vruty 3,5x16</t>
  </si>
  <si>
    <t>Vruty 5x80</t>
  </si>
  <si>
    <t>Bílá vazelína vodoodpudivá DEN BRAVEN TECTANE ve spreji 400ml</t>
  </si>
  <si>
    <t>Univerzální vazelína zelená DEN BRAVEN 310ml</t>
  </si>
  <si>
    <t>Posypová sůl v balení 1ks= 25kg</t>
  </si>
  <si>
    <t>Plastová větrací mřížka typ VENTS VP MV 120VS ABS se síťkou a kruhovým nástavcem průměru 125mm</t>
  </si>
  <si>
    <t xml:space="preserve">Tmel sanitární bílý </t>
  </si>
  <si>
    <t>Brašna STANLEY FATMAX FMST1-80149</t>
  </si>
  <si>
    <t>KS</t>
  </si>
  <si>
    <t>Fischer hmoždinky UX8x50  bal/100ks</t>
  </si>
  <si>
    <t>Těsnící vlákno Loctite</t>
  </si>
  <si>
    <t>DeWALT DT60330 sada sekáčů SDS+, 3ks</t>
  </si>
  <si>
    <t>Čelovka Sencor SLL53</t>
  </si>
  <si>
    <t>Zámek K 103  rozteč  72x60mm</t>
  </si>
  <si>
    <t>Zámek 02-04  zádlab. roz.90x60mm</t>
  </si>
  <si>
    <t>Vložka Fab  200RSD/29+35</t>
  </si>
  <si>
    <t>Kotouč diamantový 230x22,23 mm univerzál</t>
  </si>
  <si>
    <t>Horkovzdušná pistole BOSCH GHG 20-60 06012A6400</t>
  </si>
  <si>
    <t>Vědro stavební 20 l PE</t>
  </si>
  <si>
    <t>Vědro stavební 10 l PE</t>
  </si>
  <si>
    <t>Baterie Alkalická GP super LR6(AA) display box</t>
  </si>
  <si>
    <t>WD 40 mazivo 400ml</t>
  </si>
  <si>
    <t>Pilník dílenský plochý PLO 200/1</t>
  </si>
  <si>
    <t>Svítilna FL LED 10m  2083010C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</si>
</sst>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424242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2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2" borderId="10" xfId="0" applyNumberFormat="1" applyFont="1" applyFill="1" applyBorder="1" applyAlignment="1" applyProtection="1">
      <alignment horizontal="righ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right" vertical="center" wrapText="1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9" fillId="3" borderId="13" xfId="0" applyFont="1" applyFill="1" applyBorder="1" applyAlignment="1" applyProtection="1">
      <alignment horizontal="left" vertical="center" wrapText="1"/>
      <protection/>
    </xf>
    <xf numFmtId="164" fontId="10" fillId="3" borderId="12" xfId="0" applyNumberFormat="1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 applyProtection="1">
      <alignment horizontal="center" vertical="center" wrapText="1"/>
      <protection/>
    </xf>
    <xf numFmtId="164" fontId="8" fillId="3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>
      <alignment horizontal="center" vertical="center"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0" xfId="0" applyFont="1"/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4" fontId="3" fillId="0" borderId="23" xfId="0" applyNumberFormat="1" applyFont="1" applyFill="1" applyBorder="1" applyAlignment="1" applyProtection="1">
      <alignment horizontal="center" vertical="center"/>
      <protection locked="0"/>
    </xf>
    <xf numFmtId="4" fontId="3" fillId="0" borderId="23" xfId="0" applyNumberFormat="1" applyFont="1" applyBorder="1" applyAlignment="1" applyProtection="1">
      <alignment horizontal="center" vertical="center"/>
      <protection/>
    </xf>
    <xf numFmtId="164" fontId="3" fillId="2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left" wrapText="1"/>
    </xf>
    <xf numFmtId="164" fontId="0" fillId="0" borderId="25" xfId="0" applyNumberFormat="1" applyFont="1" applyBorder="1" applyAlignment="1">
      <alignment horizontal="right" vertical="center"/>
    </xf>
    <xf numFmtId="164" fontId="0" fillId="0" borderId="26" xfId="0" applyNumberFormat="1" applyFont="1" applyBorder="1" applyAlignment="1">
      <alignment horizontal="right" vertical="center"/>
    </xf>
    <xf numFmtId="164" fontId="0" fillId="0" borderId="27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4" fontId="0" fillId="0" borderId="17" xfId="0" applyNumberFormat="1" applyFont="1" applyFill="1" applyBorder="1"/>
    <xf numFmtId="4" fontId="19" fillId="0" borderId="17" xfId="0" applyNumberFormat="1" applyFont="1" applyBorder="1"/>
    <xf numFmtId="164" fontId="19" fillId="2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29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/>
    <xf numFmtId="164" fontId="19" fillId="2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4" fontId="19" fillId="0" borderId="23" xfId="0" applyNumberFormat="1" applyFont="1" applyBorder="1"/>
    <xf numFmtId="164" fontId="19" fillId="2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3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31" xfId="0" applyNumberFormat="1" applyFont="1" applyBorder="1" applyAlignment="1" applyProtection="1">
      <alignment horizontal="right" vertical="center"/>
      <protection/>
    </xf>
    <xf numFmtId="164" fontId="4" fillId="0" borderId="32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58"/>
  <sheetViews>
    <sheetView tabSelected="1" zoomScale="80" zoomScaleNormal="80" workbookViewId="0" topLeftCell="A1">
      <selection activeCell="A3" sqref="A3:H3"/>
    </sheetView>
  </sheetViews>
  <sheetFormatPr defaultColWidth="9.140625" defaultRowHeight="15"/>
  <cols>
    <col min="1" max="1" width="4.28125" style="2" customWidth="1"/>
    <col min="2" max="2" width="5.140625" style="57" bestFit="1" customWidth="1"/>
    <col min="3" max="3" width="4.421875" style="1" customWidth="1"/>
    <col min="4" max="4" width="73.57421875" style="1" customWidth="1"/>
    <col min="5" max="5" width="0.13671875" style="9" customWidth="1"/>
    <col min="6" max="6" width="0.425781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116" t="s">
        <v>25</v>
      </c>
      <c r="B2" s="116"/>
      <c r="C2" s="116"/>
      <c r="D2" s="116"/>
      <c r="E2" s="116"/>
      <c r="F2" s="116"/>
      <c r="G2" s="116"/>
      <c r="H2" s="116"/>
    </row>
    <row r="3" spans="1:8" s="3" customFormat="1" ht="16" customHeight="1">
      <c r="A3" s="119" t="s">
        <v>37</v>
      </c>
      <c r="B3" s="120"/>
      <c r="C3" s="120"/>
      <c r="D3" s="120"/>
      <c r="E3" s="120"/>
      <c r="F3" s="120"/>
      <c r="G3" s="120"/>
      <c r="H3" s="120"/>
    </row>
    <row r="4" spans="1:8" s="3" customFormat="1" ht="16" customHeight="1" thickBot="1">
      <c r="A4" s="32"/>
      <c r="B4" s="49"/>
      <c r="C4" s="33"/>
      <c r="D4" s="33"/>
      <c r="E4" s="33"/>
      <c r="F4" s="33"/>
      <c r="G4" s="33"/>
      <c r="H4" s="33"/>
    </row>
    <row r="5" spans="1:8" s="3" customFormat="1" ht="47.15" customHeight="1" thickBot="1">
      <c r="A5" s="61" t="s">
        <v>21</v>
      </c>
      <c r="B5" s="62" t="s">
        <v>15</v>
      </c>
      <c r="C5" s="63" t="s">
        <v>0</v>
      </c>
      <c r="D5" s="64" t="s">
        <v>34</v>
      </c>
      <c r="E5" s="65" t="s">
        <v>18</v>
      </c>
      <c r="F5" s="65" t="s">
        <v>19</v>
      </c>
      <c r="G5" s="66" t="s">
        <v>16</v>
      </c>
      <c r="H5" s="67" t="s">
        <v>17</v>
      </c>
    </row>
    <row r="6" spans="1:8" ht="15" customHeight="1">
      <c r="A6" s="68" t="s">
        <v>1</v>
      </c>
      <c r="B6" s="72">
        <v>2</v>
      </c>
      <c r="C6" s="72" t="s">
        <v>51</v>
      </c>
      <c r="D6" s="76" t="s">
        <v>52</v>
      </c>
      <c r="E6" s="59"/>
      <c r="F6" s="69">
        <f aca="true" t="shared" si="0" ref="F6:F20">B6*E6</f>
        <v>0</v>
      </c>
      <c r="G6" s="60" t="s">
        <v>27</v>
      </c>
      <c r="H6" s="90" t="e">
        <f aca="true" t="shared" si="1" ref="H6:H7">B6*G6</f>
        <v>#VALUE!</v>
      </c>
    </row>
    <row r="7" spans="1:8" ht="15" customHeight="1">
      <c r="A7" s="70" t="s">
        <v>2</v>
      </c>
      <c r="B7" s="73">
        <v>6</v>
      </c>
      <c r="C7" s="73" t="s">
        <v>38</v>
      </c>
      <c r="D7" s="75" t="s">
        <v>53</v>
      </c>
      <c r="E7" s="58"/>
      <c r="F7" s="71">
        <f t="shared" si="0"/>
        <v>0</v>
      </c>
      <c r="G7" s="23" t="s">
        <v>27</v>
      </c>
      <c r="H7" s="91" t="e">
        <f t="shared" si="1"/>
        <v>#VALUE!</v>
      </c>
    </row>
    <row r="8" spans="1:8" ht="15" customHeight="1">
      <c r="A8" s="70" t="s">
        <v>3</v>
      </c>
      <c r="B8" s="73">
        <v>1</v>
      </c>
      <c r="C8" s="73" t="s">
        <v>38</v>
      </c>
      <c r="D8" s="76" t="s">
        <v>54</v>
      </c>
      <c r="E8" s="58"/>
      <c r="F8" s="71">
        <f t="shared" si="0"/>
        <v>0</v>
      </c>
      <c r="G8" s="23" t="s">
        <v>27</v>
      </c>
      <c r="H8" s="91" t="e">
        <f aca="true" t="shared" si="2" ref="H8:H20">B8*G8</f>
        <v>#VALUE!</v>
      </c>
    </row>
    <row r="9" spans="1:8" ht="15" customHeight="1">
      <c r="A9" s="70" t="s">
        <v>4</v>
      </c>
      <c r="B9" s="73">
        <v>2</v>
      </c>
      <c r="C9" s="73" t="s">
        <v>38</v>
      </c>
      <c r="D9" s="74" t="s">
        <v>55</v>
      </c>
      <c r="E9" s="58"/>
      <c r="F9" s="71">
        <f t="shared" si="0"/>
        <v>0</v>
      </c>
      <c r="G9" s="23" t="s">
        <v>27</v>
      </c>
      <c r="H9" s="91" t="e">
        <f t="shared" si="2"/>
        <v>#VALUE!</v>
      </c>
    </row>
    <row r="10" spans="1:8" ht="15" customHeight="1">
      <c r="A10" s="70" t="s">
        <v>5</v>
      </c>
      <c r="B10" s="73">
        <v>3</v>
      </c>
      <c r="C10" s="73" t="s">
        <v>38</v>
      </c>
      <c r="D10" s="76" t="s">
        <v>56</v>
      </c>
      <c r="E10" s="58"/>
      <c r="F10" s="71">
        <f t="shared" si="0"/>
        <v>0</v>
      </c>
      <c r="G10" s="23" t="s">
        <v>27</v>
      </c>
      <c r="H10" s="91" t="e">
        <f t="shared" si="2"/>
        <v>#VALUE!</v>
      </c>
    </row>
    <row r="11" spans="1:8" ht="15" customHeight="1">
      <c r="A11" s="70" t="s">
        <v>6</v>
      </c>
      <c r="B11" s="73">
        <v>10</v>
      </c>
      <c r="C11" s="73" t="s">
        <v>51</v>
      </c>
      <c r="D11" s="77" t="s">
        <v>57</v>
      </c>
      <c r="E11" s="58"/>
      <c r="F11" s="71">
        <f t="shared" si="0"/>
        <v>0</v>
      </c>
      <c r="G11" s="23" t="s">
        <v>27</v>
      </c>
      <c r="H11" s="91" t="e">
        <f t="shared" si="2"/>
        <v>#VALUE!</v>
      </c>
    </row>
    <row r="12" spans="1:8" ht="15" customHeight="1">
      <c r="A12" s="70" t="s">
        <v>7</v>
      </c>
      <c r="B12" s="73">
        <v>10</v>
      </c>
      <c r="C12" s="73" t="s">
        <v>38</v>
      </c>
      <c r="D12" s="76" t="s">
        <v>58</v>
      </c>
      <c r="E12" s="58"/>
      <c r="F12" s="71">
        <f t="shared" si="0"/>
        <v>0</v>
      </c>
      <c r="G12" s="23" t="s">
        <v>27</v>
      </c>
      <c r="H12" s="91" t="e">
        <f t="shared" si="2"/>
        <v>#VALUE!</v>
      </c>
    </row>
    <row r="13" spans="1:8" ht="15" customHeight="1">
      <c r="A13" s="70" t="s">
        <v>8</v>
      </c>
      <c r="B13" s="73">
        <v>1</v>
      </c>
      <c r="C13" s="73" t="s">
        <v>38</v>
      </c>
      <c r="D13" s="76" t="s">
        <v>59</v>
      </c>
      <c r="E13" s="58"/>
      <c r="F13" s="71">
        <f t="shared" si="0"/>
        <v>0</v>
      </c>
      <c r="G13" s="23" t="s">
        <v>27</v>
      </c>
      <c r="H13" s="91" t="e">
        <f t="shared" si="2"/>
        <v>#VALUE!</v>
      </c>
    </row>
    <row r="14" spans="1:8" ht="15" customHeight="1">
      <c r="A14" s="70" t="s">
        <v>9</v>
      </c>
      <c r="B14" s="73">
        <v>1</v>
      </c>
      <c r="C14" s="73" t="s">
        <v>38</v>
      </c>
      <c r="D14" s="76" t="s">
        <v>60</v>
      </c>
      <c r="E14" s="58"/>
      <c r="F14" s="71">
        <f t="shared" si="0"/>
        <v>0</v>
      </c>
      <c r="G14" s="23" t="s">
        <v>27</v>
      </c>
      <c r="H14" s="91" t="e">
        <f t="shared" si="2"/>
        <v>#VALUE!</v>
      </c>
    </row>
    <row r="15" spans="1:8" ht="15" customHeight="1">
      <c r="A15" s="70" t="s">
        <v>10</v>
      </c>
      <c r="B15" s="73">
        <v>1</v>
      </c>
      <c r="C15" s="73" t="s">
        <v>38</v>
      </c>
      <c r="D15" s="76" t="s">
        <v>61</v>
      </c>
      <c r="E15" s="58"/>
      <c r="F15" s="71">
        <f t="shared" si="0"/>
        <v>0</v>
      </c>
      <c r="G15" s="23" t="s">
        <v>27</v>
      </c>
      <c r="H15" s="91" t="e">
        <f t="shared" si="2"/>
        <v>#VALUE!</v>
      </c>
    </row>
    <row r="16" spans="1:8" ht="15" customHeight="1">
      <c r="A16" s="70" t="s">
        <v>11</v>
      </c>
      <c r="B16" s="73">
        <v>1</v>
      </c>
      <c r="C16" s="73" t="s">
        <v>38</v>
      </c>
      <c r="D16" s="78" t="s">
        <v>62</v>
      </c>
      <c r="E16" s="58"/>
      <c r="F16" s="71">
        <f t="shared" si="0"/>
        <v>0</v>
      </c>
      <c r="G16" s="23" t="s">
        <v>27</v>
      </c>
      <c r="H16" s="91" t="e">
        <f t="shared" si="2"/>
        <v>#VALUE!</v>
      </c>
    </row>
    <row r="17" spans="1:8" ht="15" customHeight="1">
      <c r="A17" s="70" t="s">
        <v>12</v>
      </c>
      <c r="B17" s="73">
        <v>20</v>
      </c>
      <c r="C17" s="73" t="s">
        <v>38</v>
      </c>
      <c r="D17" s="78" t="s">
        <v>63</v>
      </c>
      <c r="E17" s="58"/>
      <c r="F17" s="71">
        <f t="shared" si="0"/>
        <v>0</v>
      </c>
      <c r="G17" s="23" t="s">
        <v>27</v>
      </c>
      <c r="H17" s="91" t="e">
        <f t="shared" si="2"/>
        <v>#VALUE!</v>
      </c>
    </row>
    <row r="18" spans="1:8" ht="15" customHeight="1">
      <c r="A18" s="70" t="s">
        <v>13</v>
      </c>
      <c r="B18" s="73">
        <v>3</v>
      </c>
      <c r="C18" s="73" t="s">
        <v>38</v>
      </c>
      <c r="D18" s="77" t="s">
        <v>64</v>
      </c>
      <c r="E18" s="58"/>
      <c r="F18" s="71">
        <f t="shared" si="0"/>
        <v>0</v>
      </c>
      <c r="G18" s="23" t="s">
        <v>27</v>
      </c>
      <c r="H18" s="91" t="e">
        <f t="shared" si="2"/>
        <v>#VALUE!</v>
      </c>
    </row>
    <row r="19" spans="1:8" ht="15" customHeight="1">
      <c r="A19" s="70" t="s">
        <v>14</v>
      </c>
      <c r="B19" s="73">
        <v>1</v>
      </c>
      <c r="C19" s="73" t="s">
        <v>38</v>
      </c>
      <c r="D19" s="78" t="s">
        <v>65</v>
      </c>
      <c r="E19" s="58"/>
      <c r="F19" s="71">
        <f t="shared" si="0"/>
        <v>0</v>
      </c>
      <c r="G19" s="23" t="s">
        <v>27</v>
      </c>
      <c r="H19" s="91" t="e">
        <f t="shared" si="2"/>
        <v>#VALUE!</v>
      </c>
    </row>
    <row r="20" spans="1:8" ht="15" customHeight="1" thickBot="1">
      <c r="A20" s="83" t="s">
        <v>24</v>
      </c>
      <c r="B20" s="84">
        <v>1</v>
      </c>
      <c r="C20" s="84" t="s">
        <v>38</v>
      </c>
      <c r="D20" s="85" t="s">
        <v>66</v>
      </c>
      <c r="E20" s="86"/>
      <c r="F20" s="87">
        <f t="shared" si="0"/>
        <v>0</v>
      </c>
      <c r="G20" s="88" t="s">
        <v>27</v>
      </c>
      <c r="H20" s="92" t="e">
        <f t="shared" si="2"/>
        <v>#VALUE!</v>
      </c>
    </row>
    <row r="21" spans="1:8" s="3" customFormat="1" ht="15" customHeight="1" thickBot="1">
      <c r="A21" s="80"/>
      <c r="B21" s="81"/>
      <c r="C21" s="82"/>
      <c r="D21" s="48" t="s">
        <v>23</v>
      </c>
      <c r="E21" s="125">
        <f>SUM(F6:F20)</f>
        <v>0</v>
      </c>
      <c r="F21" s="126"/>
      <c r="G21" s="123" t="e">
        <f>SUM(H6:H20)</f>
        <v>#VALUE!</v>
      </c>
      <c r="H21" s="124" t="e">
        <f>SUM(H5:H20)</f>
        <v>#VALUE!</v>
      </c>
    </row>
    <row r="22" spans="1:8" s="3" customFormat="1" ht="15" customHeight="1" thickBot="1">
      <c r="A22" s="34"/>
      <c r="B22" s="51"/>
      <c r="C22" s="35"/>
      <c r="D22" s="36"/>
      <c r="E22" s="37"/>
      <c r="F22" s="37"/>
      <c r="G22" s="38"/>
      <c r="H22" s="38"/>
    </row>
    <row r="23" spans="1:9" s="3" customFormat="1" ht="60" customHeight="1" thickBot="1">
      <c r="A23" s="39" t="s">
        <v>21</v>
      </c>
      <c r="B23" s="50" t="s">
        <v>15</v>
      </c>
      <c r="C23" s="40" t="s">
        <v>0</v>
      </c>
      <c r="D23" s="44" t="s">
        <v>35</v>
      </c>
      <c r="E23" s="41" t="s">
        <v>18</v>
      </c>
      <c r="F23" s="41" t="s">
        <v>19</v>
      </c>
      <c r="G23" s="42" t="s">
        <v>16</v>
      </c>
      <c r="H23" s="43" t="s">
        <v>17</v>
      </c>
      <c r="I23" s="24"/>
    </row>
    <row r="24" spans="1:8" ht="15">
      <c r="A24" s="93" t="s">
        <v>1</v>
      </c>
      <c r="B24" s="94">
        <v>4</v>
      </c>
      <c r="C24" s="95" t="s">
        <v>38</v>
      </c>
      <c r="D24" s="96" t="s">
        <v>39</v>
      </c>
      <c r="E24" s="97"/>
      <c r="F24" s="98">
        <f>B24*E24</f>
        <v>0</v>
      </c>
      <c r="G24" s="99" t="s">
        <v>27</v>
      </c>
      <c r="H24" s="100" t="e">
        <f aca="true" t="shared" si="3" ref="H24:H29">B24*G24</f>
        <v>#VALUE!</v>
      </c>
    </row>
    <row r="25" spans="1:8" ht="15" customHeight="1">
      <c r="A25" s="101" t="s">
        <v>2</v>
      </c>
      <c r="B25" s="102">
        <v>4</v>
      </c>
      <c r="C25" s="103" t="s">
        <v>38</v>
      </c>
      <c r="D25" s="79" t="s">
        <v>40</v>
      </c>
      <c r="E25" s="104"/>
      <c r="F25" s="104">
        <f aca="true" t="shared" si="4" ref="F25:F29">B25*E25</f>
        <v>0</v>
      </c>
      <c r="G25" s="105" t="s">
        <v>27</v>
      </c>
      <c r="H25" s="91" t="e">
        <f t="shared" si="3"/>
        <v>#VALUE!</v>
      </c>
    </row>
    <row r="26" spans="1:8" ht="15" customHeight="1">
      <c r="A26" s="101" t="s">
        <v>3</v>
      </c>
      <c r="B26" s="102">
        <v>5</v>
      </c>
      <c r="C26" s="103" t="s">
        <v>38</v>
      </c>
      <c r="D26" s="79" t="s">
        <v>41</v>
      </c>
      <c r="E26" s="104"/>
      <c r="F26" s="104">
        <f t="shared" si="4"/>
        <v>0</v>
      </c>
      <c r="G26" s="105" t="s">
        <v>27</v>
      </c>
      <c r="H26" s="91" t="e">
        <f t="shared" si="3"/>
        <v>#VALUE!</v>
      </c>
    </row>
    <row r="27" spans="1:8" ht="15">
      <c r="A27" s="101" t="s">
        <v>4</v>
      </c>
      <c r="B27" s="102">
        <v>1</v>
      </c>
      <c r="C27" s="103" t="s">
        <v>38</v>
      </c>
      <c r="D27" s="79" t="s">
        <v>42</v>
      </c>
      <c r="E27" s="106"/>
      <c r="F27" s="104">
        <f t="shared" si="4"/>
        <v>0</v>
      </c>
      <c r="G27" s="105" t="s">
        <v>27</v>
      </c>
      <c r="H27" s="91" t="e">
        <f t="shared" si="3"/>
        <v>#VALUE!</v>
      </c>
    </row>
    <row r="28" spans="1:8" ht="15">
      <c r="A28" s="101" t="s">
        <v>5</v>
      </c>
      <c r="B28" s="102">
        <v>1000</v>
      </c>
      <c r="C28" s="103" t="s">
        <v>38</v>
      </c>
      <c r="D28" s="79" t="s">
        <v>43</v>
      </c>
      <c r="E28" s="106"/>
      <c r="F28" s="104">
        <f t="shared" si="4"/>
        <v>0</v>
      </c>
      <c r="G28" s="105" t="s">
        <v>27</v>
      </c>
      <c r="H28" s="91" t="e">
        <f t="shared" si="3"/>
        <v>#VALUE!</v>
      </c>
    </row>
    <row r="29" spans="1:8" ht="15">
      <c r="A29" s="101" t="s">
        <v>6</v>
      </c>
      <c r="B29" s="102">
        <v>500</v>
      </c>
      <c r="C29" s="103" t="s">
        <v>38</v>
      </c>
      <c r="D29" s="79" t="s">
        <v>44</v>
      </c>
      <c r="E29" s="106"/>
      <c r="F29" s="104">
        <f t="shared" si="4"/>
        <v>0</v>
      </c>
      <c r="G29" s="105" t="s">
        <v>27</v>
      </c>
      <c r="H29" s="91" t="e">
        <f t="shared" si="3"/>
        <v>#VALUE!</v>
      </c>
    </row>
    <row r="30" spans="1:8" ht="15" customHeight="1">
      <c r="A30" s="101" t="s">
        <v>7</v>
      </c>
      <c r="B30" s="107">
        <v>3</v>
      </c>
      <c r="C30" s="103" t="s">
        <v>38</v>
      </c>
      <c r="D30" s="79" t="s">
        <v>45</v>
      </c>
      <c r="E30" s="104"/>
      <c r="F30" s="104">
        <f aca="true" t="shared" si="5" ref="F30:F34">B30*E30</f>
        <v>0</v>
      </c>
      <c r="G30" s="105" t="s">
        <v>27</v>
      </c>
      <c r="H30" s="91" t="e">
        <f aca="true" t="shared" si="6" ref="H30:H34">B30*G30</f>
        <v>#VALUE!</v>
      </c>
    </row>
    <row r="31" spans="1:8" ht="15" customHeight="1">
      <c r="A31" s="101" t="s">
        <v>8</v>
      </c>
      <c r="B31" s="107">
        <v>3</v>
      </c>
      <c r="C31" s="103" t="s">
        <v>38</v>
      </c>
      <c r="D31" s="79" t="s">
        <v>46</v>
      </c>
      <c r="E31" s="104"/>
      <c r="F31" s="104">
        <f t="shared" si="5"/>
        <v>0</v>
      </c>
      <c r="G31" s="105" t="s">
        <v>27</v>
      </c>
      <c r="H31" s="91" t="e">
        <f t="shared" si="6"/>
        <v>#VALUE!</v>
      </c>
    </row>
    <row r="32" spans="1:8" ht="15">
      <c r="A32" s="101" t="s">
        <v>9</v>
      </c>
      <c r="B32" s="102">
        <v>10</v>
      </c>
      <c r="C32" s="103" t="s">
        <v>38</v>
      </c>
      <c r="D32" s="89" t="s">
        <v>47</v>
      </c>
      <c r="E32" s="106"/>
      <c r="F32" s="104">
        <f t="shared" si="5"/>
        <v>0</v>
      </c>
      <c r="G32" s="105" t="s">
        <v>27</v>
      </c>
      <c r="H32" s="91" t="e">
        <f t="shared" si="6"/>
        <v>#VALUE!</v>
      </c>
    </row>
    <row r="33" spans="1:8" ht="29">
      <c r="A33" s="101" t="s">
        <v>10</v>
      </c>
      <c r="B33" s="102">
        <v>30</v>
      </c>
      <c r="C33" s="103" t="s">
        <v>38</v>
      </c>
      <c r="D33" s="79" t="s">
        <v>48</v>
      </c>
      <c r="E33" s="106"/>
      <c r="F33" s="104">
        <f t="shared" si="5"/>
        <v>0</v>
      </c>
      <c r="G33" s="105" t="s">
        <v>27</v>
      </c>
      <c r="H33" s="91" t="e">
        <f t="shared" si="6"/>
        <v>#VALUE!</v>
      </c>
    </row>
    <row r="34" spans="1:8" ht="15">
      <c r="A34" s="101" t="s">
        <v>11</v>
      </c>
      <c r="B34" s="108">
        <v>12</v>
      </c>
      <c r="C34" s="103" t="s">
        <v>38</v>
      </c>
      <c r="D34" s="79" t="s">
        <v>49</v>
      </c>
      <c r="E34" s="106"/>
      <c r="F34" s="104">
        <f t="shared" si="5"/>
        <v>0</v>
      </c>
      <c r="G34" s="105" t="s">
        <v>27</v>
      </c>
      <c r="H34" s="91" t="e">
        <f t="shared" si="6"/>
        <v>#VALUE!</v>
      </c>
    </row>
    <row r="35" spans="1:8" ht="15" customHeight="1" thickBot="1">
      <c r="A35" s="109" t="s">
        <v>12</v>
      </c>
      <c r="B35" s="110">
        <v>2</v>
      </c>
      <c r="C35" s="111" t="s">
        <v>38</v>
      </c>
      <c r="D35" s="112" t="s">
        <v>50</v>
      </c>
      <c r="E35" s="113"/>
      <c r="F35" s="113">
        <f aca="true" t="shared" si="7" ref="F35">B35*E35</f>
        <v>0</v>
      </c>
      <c r="G35" s="114" t="s">
        <v>27</v>
      </c>
      <c r="H35" s="92" t="e">
        <f aca="true" t="shared" si="8" ref="H35">B35*G35</f>
        <v>#VALUE!</v>
      </c>
    </row>
    <row r="36" spans="1:8" s="3" customFormat="1" ht="15" customHeight="1" thickBot="1">
      <c r="A36" s="46"/>
      <c r="B36" s="52"/>
      <c r="C36" s="47"/>
      <c r="D36" s="45" t="s">
        <v>36</v>
      </c>
      <c r="E36" s="125">
        <f>SUM(F24:F35)</f>
        <v>0</v>
      </c>
      <c r="F36" s="126"/>
      <c r="G36" s="123" t="e">
        <f>SUM(H24:H35)</f>
        <v>#VALUE!</v>
      </c>
      <c r="H36" s="124" t="e">
        <f>SUM(#REF!)</f>
        <v>#REF!</v>
      </c>
    </row>
    <row r="37" spans="1:8" ht="15" customHeight="1" thickBot="1">
      <c r="A37" s="25"/>
      <c r="B37" s="53"/>
      <c r="C37" s="26"/>
      <c r="D37" s="27" t="s">
        <v>20</v>
      </c>
      <c r="E37" s="117">
        <f>E21+E36</f>
        <v>0</v>
      </c>
      <c r="F37" s="118"/>
      <c r="G37" s="117" t="e">
        <f>SUM(G21+G36)</f>
        <v>#VALUE!</v>
      </c>
      <c r="H37" s="118"/>
    </row>
    <row r="38" spans="1:8" ht="15" customHeight="1">
      <c r="A38" s="4"/>
      <c r="B38" s="54"/>
      <c r="C38" s="4"/>
      <c r="D38" s="30"/>
      <c r="E38" s="31"/>
      <c r="F38" s="31"/>
      <c r="G38" s="31"/>
      <c r="H38" s="31"/>
    </row>
    <row r="39" spans="1:6" ht="15" customHeight="1">
      <c r="A39" s="13" t="s">
        <v>31</v>
      </c>
      <c r="B39" s="14"/>
      <c r="C39" s="13"/>
      <c r="D39" s="15"/>
      <c r="E39" s="15"/>
      <c r="F39" s="10"/>
    </row>
    <row r="40" spans="1:6" ht="15" customHeight="1">
      <c r="A40" s="13" t="s">
        <v>32</v>
      </c>
      <c r="B40" s="14"/>
      <c r="C40" s="13"/>
      <c r="D40" s="15"/>
      <c r="E40" s="15"/>
      <c r="F40" s="10"/>
    </row>
    <row r="41" spans="1:8" ht="15" customHeight="1">
      <c r="A41" s="16" t="s">
        <v>22</v>
      </c>
      <c r="B41" s="121" t="s">
        <v>30</v>
      </c>
      <c r="C41" s="121"/>
      <c r="D41" s="121"/>
      <c r="F41" s="10"/>
      <c r="G41" s="29" t="s">
        <v>26</v>
      </c>
      <c r="H41" s="18"/>
    </row>
    <row r="42" spans="1:6" ht="15" customHeight="1">
      <c r="A42" s="17"/>
      <c r="B42" s="20"/>
      <c r="C42" s="18"/>
      <c r="D42" s="19"/>
      <c r="E42" s="18"/>
      <c r="F42" s="10"/>
    </row>
    <row r="43" spans="1:6" ht="15" customHeight="1">
      <c r="A43" s="17"/>
      <c r="B43" s="20"/>
      <c r="C43" s="18"/>
      <c r="D43" s="19"/>
      <c r="E43" s="18"/>
      <c r="F43" s="10"/>
    </row>
    <row r="44" spans="1:6" ht="15">
      <c r="A44" s="17"/>
      <c r="B44" s="20"/>
      <c r="C44" s="18"/>
      <c r="D44" s="19"/>
      <c r="E44" s="18"/>
      <c r="F44" s="10"/>
    </row>
    <row r="45" spans="1:6" ht="15">
      <c r="A45" s="20"/>
      <c r="B45" s="20"/>
      <c r="C45" s="21"/>
      <c r="D45" s="22"/>
      <c r="E45" s="22"/>
      <c r="F45" s="10"/>
    </row>
    <row r="46" spans="1:8" ht="15">
      <c r="A46" s="15"/>
      <c r="B46" s="55"/>
      <c r="C46" s="15"/>
      <c r="D46" s="122" t="s">
        <v>33</v>
      </c>
      <c r="E46" s="122"/>
      <c r="F46" s="122"/>
      <c r="G46" s="122"/>
      <c r="H46" s="28"/>
    </row>
    <row r="47" spans="1:8" ht="15">
      <c r="A47" s="15"/>
      <c r="B47" s="20"/>
      <c r="C47" s="21"/>
      <c r="D47" s="115" t="s">
        <v>29</v>
      </c>
      <c r="E47" s="115"/>
      <c r="F47" s="115"/>
      <c r="G47" s="115"/>
      <c r="H47" s="21"/>
    </row>
    <row r="48" spans="1:8" ht="15">
      <c r="A48" s="4"/>
      <c r="B48" s="54"/>
      <c r="C48" s="4"/>
      <c r="D48" s="115" t="s">
        <v>28</v>
      </c>
      <c r="E48" s="115"/>
      <c r="F48" s="115"/>
      <c r="G48" s="115"/>
      <c r="H48" s="21"/>
    </row>
    <row r="49" spans="1:6" ht="15">
      <c r="A49" s="4"/>
      <c r="B49" s="54"/>
      <c r="C49" s="4"/>
      <c r="D49" s="7"/>
      <c r="E49" s="10"/>
      <c r="F49" s="10"/>
    </row>
    <row r="50" spans="1:6" ht="15">
      <c r="A50" s="4"/>
      <c r="B50" s="54"/>
      <c r="C50" s="4"/>
      <c r="D50" s="7"/>
      <c r="E50" s="10"/>
      <c r="F50" s="10"/>
    </row>
    <row r="51" spans="1:6" ht="15">
      <c r="A51" s="4"/>
      <c r="B51" s="54"/>
      <c r="C51" s="4"/>
      <c r="D51" s="7"/>
      <c r="E51" s="10"/>
      <c r="F51" s="10"/>
    </row>
    <row r="52" spans="1:6" ht="15">
      <c r="A52" s="4"/>
      <c r="B52" s="54"/>
      <c r="C52" s="4"/>
      <c r="D52" s="7"/>
      <c r="E52" s="10"/>
      <c r="F52" s="10"/>
    </row>
    <row r="53" spans="1:6" ht="15">
      <c r="A53" s="4"/>
      <c r="B53" s="54"/>
      <c r="C53" s="4"/>
      <c r="D53" s="7"/>
      <c r="E53" s="10"/>
      <c r="F53" s="10"/>
    </row>
    <row r="54" spans="1:6" ht="15">
      <c r="A54" s="4"/>
      <c r="B54" s="54"/>
      <c r="C54" s="4"/>
      <c r="D54" s="7"/>
      <c r="E54" s="10"/>
      <c r="F54" s="10"/>
    </row>
    <row r="55" spans="1:6" ht="15">
      <c r="A55" s="4"/>
      <c r="B55" s="54"/>
      <c r="C55" s="4"/>
      <c r="D55" s="7"/>
      <c r="E55" s="10"/>
      <c r="F55" s="10"/>
    </row>
    <row r="56" spans="1:6" ht="15">
      <c r="A56" s="4"/>
      <c r="B56" s="56"/>
      <c r="C56" s="6"/>
      <c r="D56" s="8"/>
      <c r="E56" s="12"/>
      <c r="F56" s="10"/>
    </row>
    <row r="57" spans="1:6" ht="15">
      <c r="A57" s="4"/>
      <c r="B57" s="56"/>
      <c r="C57" s="6"/>
      <c r="D57" s="8"/>
      <c r="E57" s="12"/>
      <c r="F57" s="10"/>
    </row>
    <row r="58" spans="1:6" ht="15">
      <c r="A58" s="4"/>
      <c r="B58" s="54"/>
      <c r="C58" s="5"/>
      <c r="D58" s="7"/>
      <c r="E58" s="10"/>
      <c r="F58" s="11"/>
    </row>
  </sheetData>
  <mergeCells count="12">
    <mergeCell ref="D48:G48"/>
    <mergeCell ref="A2:H2"/>
    <mergeCell ref="D47:G47"/>
    <mergeCell ref="E37:F37"/>
    <mergeCell ref="G37:H37"/>
    <mergeCell ref="A3:H3"/>
    <mergeCell ref="B41:D41"/>
    <mergeCell ref="D46:G46"/>
    <mergeCell ref="G21:H21"/>
    <mergeCell ref="E21:F21"/>
    <mergeCell ref="E36:F36"/>
    <mergeCell ref="G36:H36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2021-02-18T21:02:40Z</dcterms:modified>
  <cp:category/>
  <cp:version/>
  <cp:contentType/>
  <cp:contentStatus/>
</cp:coreProperties>
</file>