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0/71_2020 SAP listopad 1 pol/"/>
    </mc:Choice>
  </mc:AlternateContent>
  <xr:revisionPtr revIDLastSave="226" documentId="13_ncr:1_{58572876-EFD0-4975-8A4B-69DC5418C597}" xr6:coauthVersionLast="45" xr6:coauthVersionMax="45" xr10:uidLastSave="{78A9324E-3D01-4A9C-917F-839B0048E4F2}"/>
  <bookViews>
    <workbookView xWindow="10" yWindow="700" windowWidth="38390" windowHeight="2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G11" i="1"/>
  <c r="G8" i="1" l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7" i="1"/>
  <c r="I8" i="1" l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7" i="1"/>
  <c r="I24" i="1" l="1"/>
  <c r="G23" i="1" l="1"/>
</calcChain>
</file>

<file path=xl/sharedStrings.xml><?xml version="1.0" encoding="utf-8"?>
<sst xmlns="http://schemas.openxmlformats.org/spreadsheetml/2006/main" count="193" uniqueCount="85">
  <si>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</si>
  <si>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</si>
  <si>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</si>
  <si>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</si>
  <si>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</si>
  <si>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</si>
  <si>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</si>
  <si>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</si>
  <si>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</si>
  <si>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</si>
  <si>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</si>
  <si>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</si>
  <si>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</si>
  <si>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</si>
  <si>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</si>
  <si>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</si>
  <si>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</si>
  <si>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</si>
  <si>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</si>
  <si>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</si>
  <si>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</si>
  <si>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</si>
  <si>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</si>
  <si>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</si>
  <si>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</si>
  <si>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</si>
  <si>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</si>
  <si>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</si>
  <si>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</si>
  <si>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</si>
  <si>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</si>
  <si>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KS</t>
  </si>
  <si>
    <t>10</t>
  </si>
  <si>
    <t>17. listopadu</t>
  </si>
  <si>
    <t>2172/15</t>
  </si>
  <si>
    <t>Fakulta  strojní</t>
  </si>
  <si>
    <t>20</t>
  </si>
  <si>
    <t>DNS_TABLET_ATYP</t>
  </si>
  <si>
    <t>DNS_NB15"_typ_B</t>
  </si>
  <si>
    <t>DNS_LCD_ATYP</t>
  </si>
  <si>
    <t>DNS_PC_ATYP</t>
  </si>
  <si>
    <t>DNS_TISK multi barva</t>
  </si>
  <si>
    <t>DNS_Ultrabook13"_typ_B</t>
  </si>
  <si>
    <t>DNS_PC_ typ_B</t>
  </si>
  <si>
    <t>Ekonomická fakulta</t>
  </si>
  <si>
    <t>Sokolská tř.</t>
  </si>
  <si>
    <t>33</t>
  </si>
  <si>
    <t>702 00</t>
  </si>
  <si>
    <t>Ostrava</t>
  </si>
  <si>
    <t>17. listopadu</t>
  </si>
  <si>
    <t>Fak. elektrotechniky a informatiky</t>
  </si>
  <si>
    <t>Rektorát</t>
  </si>
  <si>
    <t>DNS_NB15"_typ_A</t>
  </si>
  <si>
    <t>DNS_DISK_ATYP</t>
  </si>
  <si>
    <t>Fakulta  stavební</t>
  </si>
  <si>
    <t>HGF-Katedra 541</t>
  </si>
  <si>
    <t>Centrum ENET</t>
  </si>
  <si>
    <t>doplní dodavatel</t>
  </si>
  <si>
    <t xml:space="preserve">Ing. Havlenová Hana
hana.havlenova@vsb.cz 
+420 597 322 179 </t>
  </si>
  <si>
    <t>60004663</t>
  </si>
  <si>
    <t>60004664</t>
  </si>
  <si>
    <t>60004665</t>
  </si>
  <si>
    <t>60004667</t>
  </si>
  <si>
    <t>60004668</t>
  </si>
  <si>
    <t>60004669</t>
  </si>
  <si>
    <t>60004670</t>
  </si>
  <si>
    <t>DNS_NB17"</t>
  </si>
  <si>
    <t>60004671</t>
  </si>
  <si>
    <t>60004672</t>
  </si>
  <si>
    <t>60004673</t>
  </si>
  <si>
    <t>60004674</t>
  </si>
  <si>
    <t>Popularizace</t>
  </si>
  <si>
    <t>Ludvíka Podéště</t>
  </si>
  <si>
    <t>1</t>
  </si>
  <si>
    <t>1875/17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</si>
  <si>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71/2020</t>
    </r>
  </si>
  <si>
    <t xml:space="preserve">Ing. Chudová Hana
hana.chudova@vsb.cz 
+420 597 323 878 </t>
  </si>
  <si>
    <t xml:space="preserve">Irena Holišová
irena.holisova@vsb.cz 
+420 597 321 261 </t>
  </si>
  <si>
    <t xml:space="preserve">Sylva Krčmářová
sylva.krcmarova@vsb.cz 
+420 597 329 310 </t>
  </si>
  <si>
    <t xml:space="preserve">Aurelie Pindorová
aurelie.pindorova@vsb.cz 
+420 597 321 329 </t>
  </si>
  <si>
    <t xml:space="preserve">Petra Frélichová
petra.frelichova@vsb.cz 
+420 597 325 971 </t>
  </si>
  <si>
    <t xml:space="preserve">Ivana Proskeová
ivana.proskeova@vsb.cz 
+420 597 321 243 </t>
  </si>
  <si>
    <t xml:space="preserve">Gabriela Bílková
gabriela.bilkova@vsb.cz 
+420 597 323 709 </t>
  </si>
  <si>
    <t xml:space="preserve">Věra Hromádková
vera.hromadkova@vsb.cz 
+420 597 324 550 </t>
  </si>
  <si>
    <t xml:space="preserve">Ing. Zdeněk Macháček, Ph.D.
zdenek.machacek@vsb.cz 
+420 597 325 810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</si>
</sst>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2" fillId="3" borderId="7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4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vertical="center"/>
    </xf>
    <xf numFmtId="2" fontId="2" fillId="3" borderId="16" xfId="0" applyNumberFormat="1" applyFont="1" applyFill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0" xfId="0" applyFont="1" applyFill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EA34"/>
  <sheetViews>
    <sheetView tabSelected="1" zoomScale="70" zoomScaleNormal="70" workbookViewId="0">
      <selection activeCell="J19" sqref="J19:J21"/>
    </sheetView>
  </sheetViews>
  <sheetFormatPr defaultRowHeight="12.5" x14ac:dyDescent="0.25"/>
  <cols>
    <col min="1" max="1" width="10.7265625" style="24" customWidth="1"/>
    <col min="2" max="2" width="4.7265625" style="24" customWidth="1"/>
    <col min="3" max="3" width="30.1796875" bestFit="1" customWidth="1"/>
    <col min="4" max="4" width="6" style="6" bestFit="1" customWidth="1"/>
    <col min="5" max="5" width="3.81640625" style="6" customWidth="1"/>
    <col min="6" max="9" width="15.7265625" customWidth="1"/>
    <col min="10" max="10" width="27.7265625" style="6" bestFit="1" customWidth="1"/>
    <col min="11" max="11" width="29.54296875" style="6" bestFit="1" customWidth="1"/>
    <col min="12" max="12" width="14.7265625" style="19" bestFit="1" customWidth="1"/>
    <col min="13" max="13" width="8.1796875" style="26" bestFit="1" customWidth="1"/>
    <col min="14" max="14" width="6.54296875" style="26" bestFit="1" customWidth="1"/>
    <col min="15" max="15" width="14.1796875" style="26" customWidth="1"/>
  </cols>
  <sheetData>
    <row r="1" spans="1:131" ht="18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31" ht="18.5" x14ac:dyDescent="0.25">
      <c r="A2" s="74" t="s">
        <v>75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31" ht="24" customHeight="1" x14ac:dyDescent="0.25">
      <c r="A3" s="75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31" ht="4.5" customHeight="1" thickBot="1" x14ac:dyDescent="0.3">
      <c r="A4" s="39"/>
      <c r="B4" s="23"/>
      <c r="C4" s="3"/>
      <c r="D4" s="5"/>
      <c r="E4" s="5"/>
      <c r="F4" s="3"/>
      <c r="G4" s="3"/>
      <c r="H4" s="3"/>
      <c r="I4" s="3"/>
      <c r="J4" s="4"/>
      <c r="K4" s="4"/>
      <c r="L4" s="16"/>
      <c r="M4" s="35"/>
      <c r="N4" s="35"/>
      <c r="O4" s="35"/>
    </row>
    <row r="5" spans="1:131" s="1" customFormat="1" ht="16.149999999999999" customHeight="1" thickBot="1" x14ac:dyDescent="0.3">
      <c r="A5" s="68" t="s">
        <v>3</v>
      </c>
      <c r="B5" s="68" t="s">
        <v>4</v>
      </c>
      <c r="C5" s="68" t="s">
        <v>7</v>
      </c>
      <c r="D5" s="76" t="s">
        <v>5</v>
      </c>
      <c r="E5" s="76" t="s">
        <v>6</v>
      </c>
      <c r="F5" s="78" t="s">
        <v>19</v>
      </c>
      <c r="G5" s="79"/>
      <c r="H5" s="78" t="s">
        <v>17</v>
      </c>
      <c r="I5" s="79"/>
      <c r="J5" s="21" t="s">
        <v>10</v>
      </c>
      <c r="K5" s="68" t="s">
        <v>12</v>
      </c>
      <c r="L5" s="76" t="s">
        <v>0</v>
      </c>
      <c r="M5" s="20" t="s">
        <v>13</v>
      </c>
      <c r="N5" s="68" t="s">
        <v>1</v>
      </c>
      <c r="O5" s="68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3">
      <c r="A6" s="69"/>
      <c r="B6" s="69"/>
      <c r="C6" s="69"/>
      <c r="D6" s="77"/>
      <c r="E6" s="77"/>
      <c r="F6" s="20" t="s">
        <v>8</v>
      </c>
      <c r="G6" s="20" t="s">
        <v>9</v>
      </c>
      <c r="H6" s="20" t="s">
        <v>8</v>
      </c>
      <c r="I6" s="20" t="s">
        <v>9</v>
      </c>
      <c r="J6" s="36" t="s">
        <v>11</v>
      </c>
      <c r="K6" s="69"/>
      <c r="L6" s="77"/>
      <c r="M6" s="37" t="s">
        <v>14</v>
      </c>
      <c r="N6" s="69"/>
      <c r="O6" s="6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43" customFormat="1" ht="38" customHeight="1" thickBot="1" x14ac:dyDescent="0.3">
      <c r="A7" s="45">
        <v>60004614</v>
      </c>
      <c r="B7" s="57">
        <v>30</v>
      </c>
      <c r="C7" s="47" t="s">
        <v>41</v>
      </c>
      <c r="D7" s="46">
        <v>3</v>
      </c>
      <c r="E7" s="47" t="s">
        <v>31</v>
      </c>
      <c r="F7" s="48">
        <v>8000</v>
      </c>
      <c r="G7" s="49">
        <f>D7*F7</f>
        <v>24000</v>
      </c>
      <c r="H7" s="50" t="s">
        <v>57</v>
      </c>
      <c r="I7" s="51" t="e">
        <f>D7*H7</f>
        <v>#VALUE!</v>
      </c>
      <c r="J7" s="58" t="s">
        <v>77</v>
      </c>
      <c r="K7" s="52" t="s">
        <v>35</v>
      </c>
      <c r="L7" s="52" t="s">
        <v>33</v>
      </c>
      <c r="M7" s="52" t="s">
        <v>34</v>
      </c>
      <c r="N7" s="52" t="s">
        <v>29</v>
      </c>
      <c r="O7" s="56" t="s">
        <v>30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</row>
    <row r="8" spans="1:131" s="43" customFormat="1" ht="38" customHeight="1" thickBot="1" x14ac:dyDescent="0.3">
      <c r="A8" s="53" t="s">
        <v>59</v>
      </c>
      <c r="B8" s="27" t="s">
        <v>32</v>
      </c>
      <c r="C8" s="27" t="s">
        <v>37</v>
      </c>
      <c r="D8" s="33">
        <v>1</v>
      </c>
      <c r="E8" s="27" t="s">
        <v>31</v>
      </c>
      <c r="F8" s="32">
        <v>35000</v>
      </c>
      <c r="G8" s="28">
        <f t="shared" ref="G8:G22" si="0">D8*F8</f>
        <v>35000</v>
      </c>
      <c r="H8" s="30" t="s">
        <v>57</v>
      </c>
      <c r="I8" s="31" t="e">
        <f t="shared" ref="I8:I22" si="1">D8*H8</f>
        <v>#VALUE!</v>
      </c>
      <c r="J8" s="41" t="s">
        <v>79</v>
      </c>
      <c r="K8" s="29" t="s">
        <v>54</v>
      </c>
      <c r="L8" s="29" t="s">
        <v>72</v>
      </c>
      <c r="M8" s="29" t="s">
        <v>73</v>
      </c>
      <c r="N8" s="29" t="s">
        <v>29</v>
      </c>
      <c r="O8" s="55" t="s">
        <v>30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</row>
    <row r="9" spans="1:131" s="43" customFormat="1" ht="38" customHeight="1" thickBot="1" x14ac:dyDescent="0.3">
      <c r="A9" s="53" t="s">
        <v>60</v>
      </c>
      <c r="B9" s="27" t="s">
        <v>32</v>
      </c>
      <c r="C9" s="27" t="s">
        <v>53</v>
      </c>
      <c r="D9" s="33">
        <v>10</v>
      </c>
      <c r="E9" s="27" t="s">
        <v>31</v>
      </c>
      <c r="F9" s="32">
        <v>2800</v>
      </c>
      <c r="G9" s="28">
        <f t="shared" si="0"/>
        <v>28000</v>
      </c>
      <c r="H9" s="30" t="s">
        <v>57</v>
      </c>
      <c r="I9" s="31" t="e">
        <f t="shared" si="1"/>
        <v>#VALUE!</v>
      </c>
      <c r="J9" s="41" t="s">
        <v>80</v>
      </c>
      <c r="K9" s="29" t="s">
        <v>50</v>
      </c>
      <c r="L9" s="29" t="s">
        <v>33</v>
      </c>
      <c r="M9" s="29" t="s">
        <v>34</v>
      </c>
      <c r="N9" s="29" t="s">
        <v>29</v>
      </c>
      <c r="O9" s="55" t="s">
        <v>30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</row>
    <row r="10" spans="1:131" s="43" customFormat="1" ht="38" customHeight="1" thickBot="1" x14ac:dyDescent="0.3">
      <c r="A10" s="53" t="s">
        <v>61</v>
      </c>
      <c r="B10" s="27" t="s">
        <v>32</v>
      </c>
      <c r="C10" s="27" t="s">
        <v>43</v>
      </c>
      <c r="D10" s="33">
        <v>1</v>
      </c>
      <c r="E10" s="27" t="s">
        <v>31</v>
      </c>
      <c r="F10" s="91">
        <v>18000</v>
      </c>
      <c r="G10" s="28">
        <f t="shared" si="0"/>
        <v>18000</v>
      </c>
      <c r="H10" s="30" t="s">
        <v>57</v>
      </c>
      <c r="I10" s="31" t="e">
        <f t="shared" si="1"/>
        <v>#VALUE!</v>
      </c>
      <c r="J10" s="41" t="s">
        <v>81</v>
      </c>
      <c r="K10" s="29" t="s">
        <v>55</v>
      </c>
      <c r="L10" s="29" t="s">
        <v>33</v>
      </c>
      <c r="M10" s="29" t="s">
        <v>34</v>
      </c>
      <c r="N10" s="29" t="s">
        <v>29</v>
      </c>
      <c r="O10" s="55" t="s">
        <v>30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</row>
    <row r="11" spans="1:131" s="43" customFormat="1" ht="38" customHeight="1" thickBot="1" x14ac:dyDescent="0.3">
      <c r="A11" s="54">
        <v>60004666</v>
      </c>
      <c r="B11" s="61">
        <v>10</v>
      </c>
      <c r="C11" s="27" t="s">
        <v>38</v>
      </c>
      <c r="D11" s="33">
        <v>1</v>
      </c>
      <c r="E11" s="27" t="s">
        <v>31</v>
      </c>
      <c r="F11" s="32">
        <v>22600</v>
      </c>
      <c r="G11" s="28">
        <f>D11*F11</f>
        <v>22600</v>
      </c>
      <c r="H11" s="30" t="s">
        <v>57</v>
      </c>
      <c r="I11" s="31" t="e">
        <f>D11*H11</f>
        <v>#VALUE!</v>
      </c>
      <c r="J11" s="41" t="s">
        <v>76</v>
      </c>
      <c r="K11" s="60" t="s">
        <v>51</v>
      </c>
      <c r="L11" s="29" t="s">
        <v>49</v>
      </c>
      <c r="M11" s="29" t="s">
        <v>34</v>
      </c>
      <c r="N11" s="29" t="s">
        <v>29</v>
      </c>
      <c r="O11" s="55" t="s">
        <v>30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</row>
    <row r="12" spans="1:131" s="43" customFormat="1" ht="38" customHeight="1" thickBot="1" x14ac:dyDescent="0.3">
      <c r="A12" s="53" t="s">
        <v>62</v>
      </c>
      <c r="B12" s="27" t="s">
        <v>32</v>
      </c>
      <c r="C12" s="27" t="s">
        <v>37</v>
      </c>
      <c r="D12" s="33">
        <v>1</v>
      </c>
      <c r="E12" s="27" t="s">
        <v>31</v>
      </c>
      <c r="F12" s="32">
        <v>35000</v>
      </c>
      <c r="G12" s="28">
        <f t="shared" si="0"/>
        <v>35000</v>
      </c>
      <c r="H12" s="30" t="s">
        <v>57</v>
      </c>
      <c r="I12" s="31" t="e">
        <f t="shared" si="1"/>
        <v>#VALUE!</v>
      </c>
      <c r="J12" s="41" t="s">
        <v>79</v>
      </c>
      <c r="K12" s="29" t="s">
        <v>54</v>
      </c>
      <c r="L12" s="29" t="s">
        <v>72</v>
      </c>
      <c r="M12" s="29" t="s">
        <v>74</v>
      </c>
      <c r="N12" s="29" t="s">
        <v>29</v>
      </c>
      <c r="O12" s="55" t="s">
        <v>30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</row>
    <row r="13" spans="1:131" s="43" customFormat="1" ht="38" customHeight="1" thickBot="1" x14ac:dyDescent="0.3">
      <c r="A13" s="53" t="s">
        <v>63</v>
      </c>
      <c r="B13" s="27" t="s">
        <v>32</v>
      </c>
      <c r="C13" s="27" t="s">
        <v>37</v>
      </c>
      <c r="D13" s="33">
        <v>2</v>
      </c>
      <c r="E13" s="27" t="s">
        <v>31</v>
      </c>
      <c r="F13" s="32">
        <v>25500</v>
      </c>
      <c r="G13" s="28">
        <f t="shared" si="0"/>
        <v>51000</v>
      </c>
      <c r="H13" s="30" t="s">
        <v>57</v>
      </c>
      <c r="I13" s="31" t="e">
        <f t="shared" si="1"/>
        <v>#VALUE!</v>
      </c>
      <c r="J13" s="41" t="s">
        <v>82</v>
      </c>
      <c r="K13" s="29" t="s">
        <v>71</v>
      </c>
      <c r="L13" s="29" t="s">
        <v>49</v>
      </c>
      <c r="M13" s="29" t="s">
        <v>34</v>
      </c>
      <c r="N13" s="29" t="s">
        <v>29</v>
      </c>
      <c r="O13" s="55" t="s">
        <v>30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</row>
    <row r="14" spans="1:131" s="43" customFormat="1" ht="19" customHeight="1" thickBot="1" x14ac:dyDescent="0.3">
      <c r="A14" s="81" t="s">
        <v>64</v>
      </c>
      <c r="B14" s="27" t="s">
        <v>32</v>
      </c>
      <c r="C14" s="27" t="s">
        <v>38</v>
      </c>
      <c r="D14" s="33">
        <v>1</v>
      </c>
      <c r="E14" s="27" t="s">
        <v>31</v>
      </c>
      <c r="F14" s="32">
        <v>22600</v>
      </c>
      <c r="G14" s="28">
        <f t="shared" si="0"/>
        <v>22600</v>
      </c>
      <c r="H14" s="30" t="s">
        <v>57</v>
      </c>
      <c r="I14" s="31" t="e">
        <f t="shared" si="1"/>
        <v>#VALUE!</v>
      </c>
      <c r="J14" s="90" t="s">
        <v>76</v>
      </c>
      <c r="K14" s="62" t="s">
        <v>51</v>
      </c>
      <c r="L14" s="62" t="s">
        <v>49</v>
      </c>
      <c r="M14" s="62" t="s">
        <v>34</v>
      </c>
      <c r="N14" s="62" t="s">
        <v>29</v>
      </c>
      <c r="O14" s="64" t="s">
        <v>30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</row>
    <row r="15" spans="1:131" s="43" customFormat="1" ht="19" customHeight="1" thickBot="1" x14ac:dyDescent="0.3">
      <c r="A15" s="82"/>
      <c r="B15" s="27" t="s">
        <v>36</v>
      </c>
      <c r="C15" s="27" t="s">
        <v>42</v>
      </c>
      <c r="D15" s="33">
        <v>1</v>
      </c>
      <c r="E15" s="27" t="s">
        <v>31</v>
      </c>
      <c r="F15" s="32">
        <v>25500</v>
      </c>
      <c r="G15" s="28">
        <f t="shared" si="0"/>
        <v>25500</v>
      </c>
      <c r="H15" s="30" t="s">
        <v>57</v>
      </c>
      <c r="I15" s="31" t="e">
        <f t="shared" si="1"/>
        <v>#VALUE!</v>
      </c>
      <c r="J15" s="63"/>
      <c r="K15" s="63" t="s">
        <v>51</v>
      </c>
      <c r="L15" s="63" t="s">
        <v>49</v>
      </c>
      <c r="M15" s="63" t="s">
        <v>34</v>
      </c>
      <c r="N15" s="63" t="s">
        <v>29</v>
      </c>
      <c r="O15" s="65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</row>
    <row r="16" spans="1:131" s="43" customFormat="1" ht="38" customHeight="1" thickBot="1" x14ac:dyDescent="0.3">
      <c r="A16" s="81" t="s">
        <v>65</v>
      </c>
      <c r="B16" s="27" t="s">
        <v>32</v>
      </c>
      <c r="C16" s="27" t="s">
        <v>38</v>
      </c>
      <c r="D16" s="33">
        <v>1</v>
      </c>
      <c r="E16" s="27" t="s">
        <v>31</v>
      </c>
      <c r="F16" s="32">
        <v>22600</v>
      </c>
      <c r="G16" s="28">
        <f t="shared" si="0"/>
        <v>22600</v>
      </c>
      <c r="H16" s="30" t="s">
        <v>57</v>
      </c>
      <c r="I16" s="31" t="e">
        <f t="shared" si="1"/>
        <v>#VALUE!</v>
      </c>
      <c r="J16" s="90" t="s">
        <v>83</v>
      </c>
      <c r="K16" s="62" t="s">
        <v>35</v>
      </c>
      <c r="L16" s="62" t="s">
        <v>33</v>
      </c>
      <c r="M16" s="62" t="s">
        <v>34</v>
      </c>
      <c r="N16" s="62" t="s">
        <v>29</v>
      </c>
      <c r="O16" s="64" t="s">
        <v>30</v>
      </c>
      <c r="P16" s="42"/>
      <c r="Q16" s="42"/>
      <c r="R16" s="42"/>
      <c r="S16" s="44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</row>
    <row r="17" spans="1:131" s="43" customFormat="1" ht="38" customHeight="1" thickBot="1" x14ac:dyDescent="0.3">
      <c r="A17" s="82"/>
      <c r="B17" s="27" t="s">
        <v>36</v>
      </c>
      <c r="C17" s="27" t="s">
        <v>66</v>
      </c>
      <c r="D17" s="33">
        <v>1</v>
      </c>
      <c r="E17" s="27" t="s">
        <v>31</v>
      </c>
      <c r="F17" s="91">
        <v>22200</v>
      </c>
      <c r="G17" s="28">
        <f t="shared" si="0"/>
        <v>22200</v>
      </c>
      <c r="H17" s="30" t="s">
        <v>57</v>
      </c>
      <c r="I17" s="31" t="e">
        <f t="shared" si="1"/>
        <v>#VALUE!</v>
      </c>
      <c r="J17" s="63"/>
      <c r="K17" s="63" t="s">
        <v>35</v>
      </c>
      <c r="L17" s="63" t="s">
        <v>33</v>
      </c>
      <c r="M17" s="63" t="s">
        <v>34</v>
      </c>
      <c r="N17" s="63" t="s">
        <v>29</v>
      </c>
      <c r="O17" s="65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</row>
    <row r="18" spans="1:131" s="43" customFormat="1" ht="38" customHeight="1" thickBot="1" x14ac:dyDescent="0.3">
      <c r="A18" s="53" t="s">
        <v>67</v>
      </c>
      <c r="B18" s="27" t="s">
        <v>32</v>
      </c>
      <c r="C18" s="27" t="s">
        <v>52</v>
      </c>
      <c r="D18" s="33">
        <v>1</v>
      </c>
      <c r="E18" s="27" t="s">
        <v>31</v>
      </c>
      <c r="F18" s="32">
        <v>16000</v>
      </c>
      <c r="G18" s="28">
        <f t="shared" si="0"/>
        <v>16000</v>
      </c>
      <c r="H18" s="30" t="s">
        <v>57</v>
      </c>
      <c r="I18" s="31" t="e">
        <f t="shared" si="1"/>
        <v>#VALUE!</v>
      </c>
      <c r="J18" s="40" t="s">
        <v>78</v>
      </c>
      <c r="K18" s="29" t="s">
        <v>56</v>
      </c>
      <c r="L18" s="29" t="s">
        <v>49</v>
      </c>
      <c r="M18" s="29" t="s">
        <v>34</v>
      </c>
      <c r="N18" s="29" t="s">
        <v>29</v>
      </c>
      <c r="O18" s="55" t="s">
        <v>30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</row>
    <row r="19" spans="1:131" s="43" customFormat="1" ht="19" customHeight="1" thickBot="1" x14ac:dyDescent="0.3">
      <c r="A19" s="53" t="s">
        <v>68</v>
      </c>
      <c r="B19" s="27" t="s">
        <v>32</v>
      </c>
      <c r="C19" s="59" t="s">
        <v>40</v>
      </c>
      <c r="D19" s="33">
        <v>1</v>
      </c>
      <c r="E19" s="27" t="s">
        <v>31</v>
      </c>
      <c r="F19" s="32">
        <v>25000</v>
      </c>
      <c r="G19" s="28">
        <f t="shared" si="0"/>
        <v>25000</v>
      </c>
      <c r="H19" s="30" t="s">
        <v>57</v>
      </c>
      <c r="I19" s="31" t="e">
        <f t="shared" si="1"/>
        <v>#VALUE!</v>
      </c>
      <c r="J19" s="90" t="s">
        <v>84</v>
      </c>
      <c r="K19" s="62" t="s">
        <v>50</v>
      </c>
      <c r="L19" s="62" t="s">
        <v>33</v>
      </c>
      <c r="M19" s="62" t="s">
        <v>34</v>
      </c>
      <c r="N19" s="62" t="s">
        <v>29</v>
      </c>
      <c r="O19" s="64" t="s">
        <v>30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</row>
    <row r="20" spans="1:131" s="43" customFormat="1" ht="19" customHeight="1" thickBot="1" x14ac:dyDescent="0.3">
      <c r="A20" s="80" t="s">
        <v>69</v>
      </c>
      <c r="B20" s="27" t="s">
        <v>32</v>
      </c>
      <c r="C20" s="59" t="s">
        <v>39</v>
      </c>
      <c r="D20" s="33">
        <v>1</v>
      </c>
      <c r="E20" s="27" t="s">
        <v>31</v>
      </c>
      <c r="F20" s="91">
        <v>14400</v>
      </c>
      <c r="G20" s="28">
        <f t="shared" si="0"/>
        <v>14400</v>
      </c>
      <c r="H20" s="30" t="s">
        <v>57</v>
      </c>
      <c r="I20" s="31" t="e">
        <f t="shared" si="1"/>
        <v>#VALUE!</v>
      </c>
      <c r="J20" s="66"/>
      <c r="K20" s="66" t="s">
        <v>50</v>
      </c>
      <c r="L20" s="66" t="s">
        <v>33</v>
      </c>
      <c r="M20" s="66" t="s">
        <v>34</v>
      </c>
      <c r="N20" s="66" t="s">
        <v>29</v>
      </c>
      <c r="O20" s="67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</row>
    <row r="21" spans="1:131" s="43" customFormat="1" ht="19" customHeight="1" thickBot="1" x14ac:dyDescent="0.3">
      <c r="A21" s="80"/>
      <c r="B21" s="27" t="s">
        <v>36</v>
      </c>
      <c r="C21" s="27" t="s">
        <v>39</v>
      </c>
      <c r="D21" s="33">
        <v>1</v>
      </c>
      <c r="E21" s="27" t="s">
        <v>31</v>
      </c>
      <c r="F21" s="32">
        <v>10000</v>
      </c>
      <c r="G21" s="28">
        <f t="shared" si="0"/>
        <v>10000</v>
      </c>
      <c r="H21" s="30" t="s">
        <v>57</v>
      </c>
      <c r="I21" s="31" t="e">
        <f t="shared" si="1"/>
        <v>#VALUE!</v>
      </c>
      <c r="J21" s="66"/>
      <c r="K21" s="66" t="s">
        <v>50</v>
      </c>
      <c r="L21" s="66" t="s">
        <v>33</v>
      </c>
      <c r="M21" s="66" t="s">
        <v>34</v>
      </c>
      <c r="N21" s="66" t="s">
        <v>29</v>
      </c>
      <c r="O21" s="67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</row>
    <row r="22" spans="1:131" s="43" customFormat="1" ht="38" customHeight="1" thickBot="1" x14ac:dyDescent="0.3">
      <c r="A22" s="53" t="s">
        <v>70</v>
      </c>
      <c r="B22" s="27" t="s">
        <v>32</v>
      </c>
      <c r="C22" s="27" t="s">
        <v>42</v>
      </c>
      <c r="D22" s="33">
        <v>2</v>
      </c>
      <c r="E22" s="27" t="s">
        <v>31</v>
      </c>
      <c r="F22" s="32">
        <v>25500</v>
      </c>
      <c r="G22" s="28">
        <f t="shared" si="0"/>
        <v>51000</v>
      </c>
      <c r="H22" s="30" t="s">
        <v>57</v>
      </c>
      <c r="I22" s="31" t="e">
        <f t="shared" si="1"/>
        <v>#VALUE!</v>
      </c>
      <c r="J22" s="41" t="s">
        <v>58</v>
      </c>
      <c r="K22" s="29" t="s">
        <v>44</v>
      </c>
      <c r="L22" s="29" t="s">
        <v>45</v>
      </c>
      <c r="M22" s="29" t="s">
        <v>46</v>
      </c>
      <c r="N22" s="29" t="s">
        <v>47</v>
      </c>
      <c r="O22" s="55" t="s">
        <v>48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</row>
    <row r="23" spans="1:131" ht="17.5" customHeight="1" thickBot="1" x14ac:dyDescent="0.3">
      <c r="A23" s="71" t="s">
        <v>15</v>
      </c>
      <c r="B23" s="72"/>
      <c r="C23" s="72"/>
      <c r="D23" s="72"/>
      <c r="E23" s="72"/>
      <c r="F23" s="72"/>
      <c r="G23" s="38">
        <f>SUM(G7:G22)</f>
        <v>422900</v>
      </c>
      <c r="H23" s="83"/>
      <c r="I23" s="83"/>
      <c r="J23" s="83"/>
      <c r="K23" s="83"/>
      <c r="L23" s="83"/>
      <c r="M23" s="83"/>
      <c r="N23" s="83"/>
      <c r="O23" s="8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22.9" customHeight="1" thickBot="1" x14ac:dyDescent="0.3">
      <c r="A24" s="86" t="s">
        <v>16</v>
      </c>
      <c r="B24" s="87"/>
      <c r="C24" s="87"/>
      <c r="D24" s="87"/>
      <c r="E24" s="87"/>
      <c r="F24" s="87"/>
      <c r="G24" s="87"/>
      <c r="H24" s="88"/>
      <c r="I24" s="22" t="e">
        <f>SUM(I7:I22)</f>
        <v>#VALUE!</v>
      </c>
      <c r="J24" s="86"/>
      <c r="K24" s="87"/>
      <c r="L24" s="87"/>
      <c r="M24" s="87"/>
      <c r="N24" s="87"/>
      <c r="O24" s="8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131" x14ac:dyDescent="0.25">
      <c r="A25" s="89" t="s">
        <v>21</v>
      </c>
      <c r="B25" s="89"/>
      <c r="C25" s="89"/>
      <c r="D25" s="89"/>
      <c r="E25" s="89"/>
      <c r="F25" s="89"/>
      <c r="G25" s="89"/>
      <c r="H25" s="89"/>
      <c r="I25" s="89"/>
      <c r="J25" s="7"/>
      <c r="K25" s="7"/>
      <c r="L25" s="17"/>
      <c r="M25" s="7"/>
      <c r="N25" s="7"/>
      <c r="O25" s="7"/>
    </row>
    <row r="26" spans="1:131" x14ac:dyDescent="0.25">
      <c r="A26" s="25" t="s">
        <v>22</v>
      </c>
      <c r="B26" s="70" t="s">
        <v>23</v>
      </c>
      <c r="C26" s="70"/>
      <c r="D26" s="70"/>
      <c r="E26" s="70"/>
      <c r="F26" s="8" t="s">
        <v>24</v>
      </c>
      <c r="G26" s="9"/>
      <c r="H26" s="10"/>
      <c r="I26" s="9"/>
      <c r="J26" s="11"/>
      <c r="K26" s="11"/>
      <c r="L26" s="18"/>
      <c r="M26" s="11"/>
      <c r="N26" s="11"/>
      <c r="O26" s="11"/>
    </row>
    <row r="27" spans="1:131" x14ac:dyDescent="0.25">
      <c r="A27" s="25"/>
      <c r="B27" s="25"/>
      <c r="C27" s="9"/>
      <c r="D27" s="11"/>
      <c r="E27" s="9"/>
      <c r="F27" s="10"/>
      <c r="G27" s="10"/>
      <c r="H27" s="12" t="s">
        <v>25</v>
      </c>
      <c r="I27" s="9"/>
      <c r="J27" s="11"/>
      <c r="K27" s="11"/>
      <c r="L27" s="18"/>
      <c r="M27" s="11"/>
      <c r="N27" s="11"/>
      <c r="O27" s="11"/>
    </row>
    <row r="28" spans="1:131" x14ac:dyDescent="0.25">
      <c r="A28" s="25"/>
      <c r="B28" s="25"/>
      <c r="C28" s="9"/>
      <c r="D28" s="11"/>
      <c r="E28" s="9"/>
      <c r="F28" s="10"/>
      <c r="G28" s="10"/>
      <c r="H28" s="12"/>
      <c r="I28" s="9"/>
      <c r="J28" s="11"/>
      <c r="K28" s="11"/>
      <c r="L28" s="18"/>
      <c r="M28" s="11"/>
      <c r="N28" s="11"/>
      <c r="O28" s="11"/>
    </row>
    <row r="29" spans="1:131" x14ac:dyDescent="0.25">
      <c r="A29" s="25"/>
      <c r="B29" s="25"/>
      <c r="C29" s="9"/>
      <c r="D29" s="11"/>
      <c r="E29" s="9"/>
      <c r="F29" s="10"/>
      <c r="G29" s="13"/>
      <c r="H29" s="12"/>
      <c r="I29" s="9"/>
      <c r="J29" s="11"/>
      <c r="K29" s="11"/>
      <c r="L29" s="18"/>
      <c r="M29" s="11"/>
      <c r="N29" s="11"/>
      <c r="O29" s="11"/>
    </row>
    <row r="30" spans="1:131" x14ac:dyDescent="0.25">
      <c r="A30" s="25"/>
      <c r="B30" s="25"/>
      <c r="C30" s="9"/>
      <c r="D30" s="34"/>
      <c r="E30" s="9"/>
      <c r="F30" s="10"/>
      <c r="G30" s="10"/>
      <c r="H30" s="12"/>
      <c r="I30" s="9"/>
      <c r="J30" s="11"/>
      <c r="K30" s="11"/>
      <c r="L30" s="18"/>
      <c r="M30" s="11"/>
      <c r="N30" s="11"/>
      <c r="O30" s="11"/>
    </row>
    <row r="31" spans="1:131" x14ac:dyDescent="0.25">
      <c r="A31" s="25"/>
      <c r="B31" s="25"/>
      <c r="C31" s="9"/>
      <c r="D31" s="11"/>
      <c r="E31" s="9"/>
      <c r="F31" s="10"/>
      <c r="G31" s="10"/>
      <c r="H31" s="10"/>
      <c r="I31" s="12"/>
      <c r="J31" s="11"/>
      <c r="K31" s="11"/>
      <c r="L31" s="18"/>
      <c r="M31" s="11"/>
      <c r="N31" s="11"/>
      <c r="O31" s="11"/>
    </row>
    <row r="32" spans="1:131" ht="14.5" x14ac:dyDescent="0.25">
      <c r="A32" s="25"/>
      <c r="B32" s="25"/>
      <c r="C32" s="9"/>
      <c r="D32" s="11"/>
      <c r="E32" s="9"/>
      <c r="F32" s="14"/>
      <c r="G32" s="15"/>
      <c r="H32" s="9"/>
      <c r="I32" s="9"/>
      <c r="J32" s="85" t="s">
        <v>26</v>
      </c>
      <c r="K32" s="85"/>
      <c r="L32" s="85"/>
      <c r="M32" s="85"/>
      <c r="N32" s="85"/>
      <c r="O32" s="85"/>
    </row>
    <row r="33" spans="1:15" x14ac:dyDescent="0.25">
      <c r="A33" s="25"/>
      <c r="B33" s="25"/>
      <c r="C33" s="9"/>
      <c r="D33" s="11"/>
      <c r="E33" s="9"/>
      <c r="F33" s="9"/>
      <c r="G33" s="9"/>
      <c r="H33" s="9"/>
      <c r="I33" s="9"/>
      <c r="J33" s="70" t="s">
        <v>27</v>
      </c>
      <c r="K33" s="70"/>
      <c r="L33" s="70"/>
      <c r="M33" s="70"/>
      <c r="N33" s="70"/>
      <c r="O33" s="70"/>
    </row>
    <row r="34" spans="1:15" x14ac:dyDescent="0.25">
      <c r="A34" s="25"/>
      <c r="B34" s="25"/>
      <c r="C34" s="9"/>
      <c r="D34" s="11"/>
      <c r="E34" s="9"/>
      <c r="F34" s="9"/>
      <c r="G34" s="9"/>
      <c r="H34" s="9"/>
      <c r="I34" s="9"/>
      <c r="J34" s="70" t="s">
        <v>28</v>
      </c>
      <c r="K34" s="70"/>
      <c r="L34" s="70"/>
      <c r="M34" s="70"/>
      <c r="N34" s="70"/>
      <c r="O34" s="70"/>
    </row>
  </sheetData>
  <mergeCells count="44">
    <mergeCell ref="A20:A21"/>
    <mergeCell ref="A14:A15"/>
    <mergeCell ref="A16:A17"/>
    <mergeCell ref="J34:O34"/>
    <mergeCell ref="H23:O23"/>
    <mergeCell ref="J32:O32"/>
    <mergeCell ref="J33:O33"/>
    <mergeCell ref="J24:O24"/>
    <mergeCell ref="A24:H24"/>
    <mergeCell ref="A25:I25"/>
    <mergeCell ref="J14:J15"/>
    <mergeCell ref="J16:J17"/>
    <mergeCell ref="J19:J21"/>
    <mergeCell ref="K19:K21"/>
    <mergeCell ref="L19:L21"/>
    <mergeCell ref="B5:B6"/>
    <mergeCell ref="C5:C6"/>
    <mergeCell ref="B26:E26"/>
    <mergeCell ref="A23:F23"/>
    <mergeCell ref="A1:O1"/>
    <mergeCell ref="A2:O2"/>
    <mergeCell ref="A3:O3"/>
    <mergeCell ref="D5:D6"/>
    <mergeCell ref="E5:E6"/>
    <mergeCell ref="F5:G5"/>
    <mergeCell ref="H5:I5"/>
    <mergeCell ref="O5:O6"/>
    <mergeCell ref="K5:K6"/>
    <mergeCell ref="L5:L6"/>
    <mergeCell ref="N5:N6"/>
    <mergeCell ref="A5:A6"/>
    <mergeCell ref="M19:M21"/>
    <mergeCell ref="N19:N21"/>
    <mergeCell ref="O19:O21"/>
    <mergeCell ref="K16:K17"/>
    <mergeCell ref="L16:L17"/>
    <mergeCell ref="M16:M17"/>
    <mergeCell ref="N16:N17"/>
    <mergeCell ref="O16:O17"/>
    <mergeCell ref="K14:K15"/>
    <mergeCell ref="L14:L15"/>
    <mergeCell ref="M14:M15"/>
    <mergeCell ref="N14:N15"/>
    <mergeCell ref="O14:O15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3" orientation="portrait" r:id="rId1"/>
  <headerFooter alignWithMargins="0"/>
  <ignoredErrors>
    <ignoredError sqref="A13:B20 A21:B21 A22:B22 A12:B12 A8:B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7E4DA-71CF-420A-8B18-F5FD27DE9EE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e90202-8514-490b-aa47-458e66aada41"/>
    <ds:schemaRef ds:uri="http://www.w3.org/XML/1998/namespace"/>
    <ds:schemaRef ds:uri="63ef4d09-7a27-477e-abfe-88d2d0877d3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matol</cp:lastModifiedBy>
  <cp:revision>1</cp:revision>
  <cp:lastPrinted>2020-06-18T05:48:53Z</cp:lastPrinted>
  <dcterms:created xsi:type="dcterms:W3CDTF">2019-08-01T11:10:14Z</dcterms:created>
  <dcterms:modified xsi:type="dcterms:W3CDTF">2020-12-01T07:49:05Z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