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0/70_2020 SAP rijen 2 pol/"/>
    </mc:Choice>
  </mc:AlternateContent>
  <xr:revisionPtr revIDLastSave="124" documentId="13_ncr:1_{58572876-EFD0-4975-8A4B-69DC5418C597}" xr6:coauthVersionLast="45" xr6:coauthVersionMax="45" xr10:uidLastSave="{8963CD13-A0F0-4B19-BE6A-E8246818DC17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G54" i="1"/>
  <c r="I67" i="1" l="1"/>
  <c r="G67" i="1"/>
  <c r="I66" i="1" l="1"/>
  <c r="I65" i="1"/>
  <c r="G65" i="1"/>
  <c r="G66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8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8" i="1"/>
  <c r="G7" i="1"/>
  <c r="D76" i="1" l="1"/>
  <c r="I70" i="1" l="1"/>
  <c r="G69" i="1" l="1"/>
</calcChain>
</file>

<file path=xl/sharedStrings.xml><?xml version="1.0" encoding="utf-8"?>
<sst xmlns="http://schemas.openxmlformats.org/spreadsheetml/2006/main" count="638" uniqueCount="145">
  <si>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</si>
  <si>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</si>
  <si>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</si>
  <si>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</si>
  <si>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</si>
  <si>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</si>
  <si>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</si>
  <si>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</si>
  <si>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</si>
  <si>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</si>
  <si>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</si>
  <si>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</si>
  <si>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</si>
  <si>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</si>
  <si>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</si>
  <si>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</si>
  <si>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</si>
  <si>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</si>
  <si>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</si>
  <si>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</si>
  <si>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</si>
  <si>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</si>
  <si>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</si>
  <si>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</si>
  <si>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</si>
  <si>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</si>
  <si>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</si>
  <si>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</si>
  <si>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</si>
  <si>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</si>
  <si>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</si>
  <si>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KS</t>
  </si>
  <si>
    <t>10</t>
  </si>
  <si>
    <t>17. listopadu</t>
  </si>
  <si>
    <t>2172/15</t>
  </si>
  <si>
    <t>Fakulta  strojní</t>
  </si>
  <si>
    <t>DNS_NB_ATYP</t>
  </si>
  <si>
    <t>20</t>
  </si>
  <si>
    <t>DNS_TABLET_ATYP</t>
  </si>
  <si>
    <t>DNS_NB15"_typ_B</t>
  </si>
  <si>
    <t>DNS_LCD_ATYP</t>
  </si>
  <si>
    <t>DNS_PC_ATYP</t>
  </si>
  <si>
    <t>30</t>
  </si>
  <si>
    <t>DNS_DATAPROJEKTOR_ATYP</t>
  </si>
  <si>
    <t>DNS_TISK multi barva</t>
  </si>
  <si>
    <t>DNS_Ultrabook13"_typ_B</t>
  </si>
  <si>
    <t>DNS_PC_ typ_B</t>
  </si>
  <si>
    <t>DNS_LCD24"</t>
  </si>
  <si>
    <t>Ekonomická fakulta</t>
  </si>
  <si>
    <t>Sokolská tř.</t>
  </si>
  <si>
    <t>33</t>
  </si>
  <si>
    <t>702 00</t>
  </si>
  <si>
    <t>Ostrava</t>
  </si>
  <si>
    <t>Katedra společenských věd</t>
  </si>
  <si>
    <t>17. listopadu</t>
  </si>
  <si>
    <t>Fak. elektrotechniky a informatiky</t>
  </si>
  <si>
    <t>Fakulta bezpečnostního  inženýrství</t>
  </si>
  <si>
    <t>Fakulta hornicko-geologická</t>
  </si>
  <si>
    <t>Rektorát</t>
  </si>
  <si>
    <t>DNS_NB15"_typ_A</t>
  </si>
  <si>
    <t>60004525</t>
  </si>
  <si>
    <t>60004526</t>
  </si>
  <si>
    <t>60004527</t>
  </si>
  <si>
    <t>60004528</t>
  </si>
  <si>
    <t>60004618</t>
  </si>
  <si>
    <t>60004619</t>
  </si>
  <si>
    <t>60004620</t>
  </si>
  <si>
    <t>60004621</t>
  </si>
  <si>
    <t>60004622</t>
  </si>
  <si>
    <t>60004624</t>
  </si>
  <si>
    <t>60004628</t>
  </si>
  <si>
    <t>60004629</t>
  </si>
  <si>
    <t>40</t>
  </si>
  <si>
    <t>DNS_Ultrabook13"_typ_A</t>
  </si>
  <si>
    <t>60004630</t>
  </si>
  <si>
    <t>60004631</t>
  </si>
  <si>
    <t>DNS_dalsi_AVT_ATYP</t>
  </si>
  <si>
    <t>DNS_TISK multi ČB</t>
  </si>
  <si>
    <t>60004635</t>
  </si>
  <si>
    <t>60004636</t>
  </si>
  <si>
    <t>60004637</t>
  </si>
  <si>
    <t>DNS_TISK_ATYP</t>
  </si>
  <si>
    <t>60004638</t>
  </si>
  <si>
    <t>DNS_TISK multi_ATYP</t>
  </si>
  <si>
    <t>50</t>
  </si>
  <si>
    <t>60004639</t>
  </si>
  <si>
    <t>60004640</t>
  </si>
  <si>
    <t>60004641</t>
  </si>
  <si>
    <t>60004642</t>
  </si>
  <si>
    <t>60004644</t>
  </si>
  <si>
    <t>60004645</t>
  </si>
  <si>
    <t>60004646</t>
  </si>
  <si>
    <t>60004647</t>
  </si>
  <si>
    <t>60004648</t>
  </si>
  <si>
    <t>60004649</t>
  </si>
  <si>
    <t>60004651</t>
  </si>
  <si>
    <t>DNS_GRAF.KARTA_ATYP</t>
  </si>
  <si>
    <t>60004652</t>
  </si>
  <si>
    <t>60004653</t>
  </si>
  <si>
    <t>DNS_DISK_ATYP</t>
  </si>
  <si>
    <t>60004654</t>
  </si>
  <si>
    <t>60004655</t>
  </si>
  <si>
    <t>60004656</t>
  </si>
  <si>
    <t>60004657</t>
  </si>
  <si>
    <t>70004524</t>
  </si>
  <si>
    <t>Fakulta  stavební</t>
  </si>
  <si>
    <t>HGF-Katedra 541</t>
  </si>
  <si>
    <t>superpočítačové centrum</t>
  </si>
  <si>
    <t>Centrum ENET</t>
  </si>
  <si>
    <t>9730 Podnikání a kariéra</t>
  </si>
  <si>
    <t>L. Podéště</t>
  </si>
  <si>
    <t>1875</t>
  </si>
  <si>
    <t>studentská</t>
  </si>
  <si>
    <t>6231/1b</t>
  </si>
  <si>
    <t>studentsk8</t>
  </si>
  <si>
    <t>studentska</t>
  </si>
  <si>
    <t>Studentská</t>
  </si>
  <si>
    <t>6202/17</t>
  </si>
  <si>
    <t>doplní dodavatel</t>
  </si>
  <si>
    <t>60004658</t>
  </si>
  <si>
    <t xml:space="preserve">Ing. Havlenová Hana
hana.havlenova@vsb.cz 
+420 597 322 179 </t>
  </si>
  <si>
    <t xml:space="preserve">Adámková Dagmar
 dagmar.adamkova@vsb.cz 
+420 597 324 443 </t>
  </si>
  <si>
    <t>Kateřina Sciglová
+420 597 329 602
katerina.sciglova@vsb.cz</t>
  </si>
  <si>
    <t xml:space="preserve">Petra Pišťáčková
petra.pistackova@vsb.cz 
+420 597 321 280 </t>
  </si>
  <si>
    <t xml:space="preserve">Magdaléna Klímková
magdalena.klimkova@vsb.cz 
+420 597 321 953 </t>
  </si>
  <si>
    <t xml:space="preserve">doc. Ing. Radim Bača, Ph.D.
 radim.baca@vsb.cz 
+420 597 325 891 </t>
  </si>
  <si>
    <t xml:space="preserve">prof. Ing. Marek Penhaker, Ph.D.
marek.penhaker@vsb.cz 
+420 597 325 853 </t>
  </si>
  <si>
    <t xml:space="preserve">prof. Ing. Petr Skupien, Ph.D.
petr.skupien@vsb.cz 
+420 597 323 551 </t>
  </si>
  <si>
    <t xml:space="preserve">Ing. Obrusníková Miroslava
miroslava.obrusnikova@vsb.cz 
+420 597 323 353 </t>
  </si>
  <si>
    <t xml:space="preserve">Bc. Jana Stočková
 jana.stockova@vsb.cz 
+420 597 323 452 </t>
  </si>
  <si>
    <t xml:space="preserve">Ing. Kulštejnová Martina
martina.kulstejnova@vsb.cz 
+420 597 322 146 </t>
  </si>
  <si>
    <t xml:space="preserve">Ing. Dominik Niemiec, Ph.D.
dominik.niemiec@vsb.cz 
+420 597 325 394 </t>
  </si>
  <si>
    <t xml:space="preserve">Markéta Teslíková
marketa.teslikova@vsb.cz 
+420 597 321 939 </t>
  </si>
  <si>
    <t xml:space="preserve">Sylva Krčmářová
sylva.krcmarova@vsb.cz 
+420 597 329 310 </t>
  </si>
  <si>
    <t xml:space="preserve">Darina Cihlářová
darina.cihlarova@vsb.cz 
+420 597 329 020 </t>
  </si>
  <si>
    <t xml:space="preserve">Denisa Václavínková
denisa.vaclavinkova@vsb.cz 
+420 597 321 726 </t>
  </si>
  <si>
    <t xml:space="preserve">Ing. Svatopluk Štolfa, PhD.
svatopluk.stolfa@vsb.cz 
+420 597 325 897 </t>
  </si>
  <si>
    <t xml:space="preserve">Ing. Jan Kožusznik, Ph.D.
jan.kozusznik@vsb.cz
 +420 597 325 869 </t>
  </si>
  <si>
    <t xml:space="preserve">Karin Mikulová
karin.mikulova@vsb.cz 
+420 597 321 296 </t>
  </si>
  <si>
    <t xml:space="preserve">Sabina Glacová
sabina.glacova@vsb.cz 
+420 597 329 019 </t>
  </si>
  <si>
    <t xml:space="preserve">Ing. Zdeněk Macháček, Ph.D.
zdenek.machacek@vsb.cz 
+420 597 325 810 </t>
  </si>
  <si>
    <t xml:space="preserve">Lenka Frömmlová
lenka.frommlova@vsb.cz 
+420 597 322 812 </t>
  </si>
  <si>
    <t xml:space="preserve">Bc. Dluhošová Marcela
marcela.dluhosova@vsb.cz 
+420 597 324 467 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</si>
  <si>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70/2020</t>
    </r>
  </si>
  <si>
    <t>HGF-Katedra 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</si>
</sst>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2" fillId="3" borderId="7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4" fontId="0" fillId="0" borderId="7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0" xfId="0" applyFont="1" applyFill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EA80"/>
  <sheetViews>
    <sheetView tabSelected="1" zoomScale="70" zoomScaleNormal="70" workbookViewId="0">
      <selection sqref="A1:O1"/>
    </sheetView>
  </sheetViews>
  <sheetFormatPr defaultRowHeight="12.5" x14ac:dyDescent="0.25"/>
  <cols>
    <col min="1" max="1" width="10.7265625" style="25" customWidth="1"/>
    <col min="2" max="2" width="4.7265625" style="25" customWidth="1"/>
    <col min="3" max="3" width="30.1796875" bestFit="1" customWidth="1"/>
    <col min="4" max="4" width="6" style="7" bestFit="1" customWidth="1"/>
    <col min="5" max="5" width="3.81640625" style="7" customWidth="1"/>
    <col min="6" max="9" width="15.7265625" customWidth="1"/>
    <col min="10" max="10" width="27.7265625" style="7" bestFit="1" customWidth="1"/>
    <col min="11" max="11" width="29.54296875" style="7" bestFit="1" customWidth="1"/>
    <col min="12" max="12" width="11.08984375" style="20" bestFit="1" customWidth="1"/>
    <col min="13" max="13" width="8.1796875" style="27" bestFit="1" customWidth="1"/>
    <col min="14" max="14" width="6.54296875" style="27" bestFit="1" customWidth="1"/>
    <col min="15" max="15" width="14.1796875" style="27" customWidth="1"/>
  </cols>
  <sheetData>
    <row r="1" spans="1:131" ht="18" x14ac:dyDescent="0.2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31" ht="18.5" x14ac:dyDescent="0.25">
      <c r="A2" s="71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31" ht="24" customHeight="1" x14ac:dyDescent="0.25">
      <c r="A3" s="72" t="s">
        <v>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31" ht="4.5" customHeight="1" thickBot="1" x14ac:dyDescent="0.3">
      <c r="A4" s="42"/>
      <c r="B4" s="24"/>
      <c r="C4" s="3"/>
      <c r="D4" s="6"/>
      <c r="E4" s="6"/>
      <c r="F4" s="3"/>
      <c r="G4" s="3"/>
      <c r="H4" s="3"/>
      <c r="I4" s="3"/>
      <c r="J4" s="4"/>
      <c r="K4" s="4"/>
      <c r="L4" s="17"/>
      <c r="M4" s="37"/>
      <c r="N4" s="37"/>
      <c r="O4" s="37"/>
    </row>
    <row r="5" spans="1:131" s="1" customFormat="1" ht="16.149999999999999" customHeight="1" thickBot="1" x14ac:dyDescent="0.3">
      <c r="A5" s="63" t="s">
        <v>3</v>
      </c>
      <c r="B5" s="63" t="s">
        <v>4</v>
      </c>
      <c r="C5" s="63" t="s">
        <v>7</v>
      </c>
      <c r="D5" s="73" t="s">
        <v>5</v>
      </c>
      <c r="E5" s="73" t="s">
        <v>6</v>
      </c>
      <c r="F5" s="75" t="s">
        <v>19</v>
      </c>
      <c r="G5" s="76"/>
      <c r="H5" s="75" t="s">
        <v>17</v>
      </c>
      <c r="I5" s="76"/>
      <c r="J5" s="22" t="s">
        <v>10</v>
      </c>
      <c r="K5" s="63" t="s">
        <v>12</v>
      </c>
      <c r="L5" s="73" t="s">
        <v>0</v>
      </c>
      <c r="M5" s="21" t="s">
        <v>13</v>
      </c>
      <c r="N5" s="63" t="s">
        <v>1</v>
      </c>
      <c r="O5" s="63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3">
      <c r="A6" s="64"/>
      <c r="B6" s="64"/>
      <c r="C6" s="64"/>
      <c r="D6" s="74"/>
      <c r="E6" s="74"/>
      <c r="F6" s="21" t="s">
        <v>8</v>
      </c>
      <c r="G6" s="21" t="s">
        <v>9</v>
      </c>
      <c r="H6" s="21" t="s">
        <v>8</v>
      </c>
      <c r="I6" s="21" t="s">
        <v>9</v>
      </c>
      <c r="J6" s="38" t="s">
        <v>11</v>
      </c>
      <c r="K6" s="64"/>
      <c r="L6" s="74"/>
      <c r="M6" s="39" t="s">
        <v>14</v>
      </c>
      <c r="N6" s="64"/>
      <c r="O6" s="6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38" thickBot="1" x14ac:dyDescent="0.3">
      <c r="A7" s="41" t="s">
        <v>60</v>
      </c>
      <c r="B7" s="28" t="s">
        <v>32</v>
      </c>
      <c r="C7" s="28" t="s">
        <v>40</v>
      </c>
      <c r="D7" s="35">
        <v>2</v>
      </c>
      <c r="E7" s="28" t="s">
        <v>31</v>
      </c>
      <c r="F7" s="33">
        <v>30000</v>
      </c>
      <c r="G7" s="29">
        <f>D7*F7</f>
        <v>60000</v>
      </c>
      <c r="H7" s="31" t="s">
        <v>118</v>
      </c>
      <c r="I7" s="32" t="e">
        <f>D7*H7</f>
        <v>#VALUE!</v>
      </c>
      <c r="J7" s="49" t="s">
        <v>123</v>
      </c>
      <c r="K7" s="30" t="s">
        <v>35</v>
      </c>
      <c r="L7" s="30" t="s">
        <v>33</v>
      </c>
      <c r="M7" s="30" t="s">
        <v>34</v>
      </c>
      <c r="N7" s="30" t="s">
        <v>29</v>
      </c>
      <c r="O7" s="30" t="s">
        <v>30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20" customHeight="1" thickBot="1" x14ac:dyDescent="0.3">
      <c r="A8" s="41" t="s">
        <v>61</v>
      </c>
      <c r="B8" s="28" t="s">
        <v>32</v>
      </c>
      <c r="C8" s="28" t="s">
        <v>47</v>
      </c>
      <c r="D8" s="35">
        <v>1</v>
      </c>
      <c r="E8" s="28" t="s">
        <v>31</v>
      </c>
      <c r="F8" s="33">
        <v>3000</v>
      </c>
      <c r="G8" s="29">
        <f t="shared" ref="G8:G68" si="0">D8*F8</f>
        <v>3000</v>
      </c>
      <c r="H8" s="31" t="s">
        <v>118</v>
      </c>
      <c r="I8" s="32" t="e">
        <f t="shared" ref="I8:I68" si="1">D8*H8</f>
        <v>#VALUE!</v>
      </c>
      <c r="J8" s="50" t="s">
        <v>124</v>
      </c>
      <c r="K8" s="50" t="s">
        <v>105</v>
      </c>
      <c r="L8" s="50" t="s">
        <v>110</v>
      </c>
      <c r="M8" s="50" t="s">
        <v>111</v>
      </c>
      <c r="N8" s="50" t="s">
        <v>29</v>
      </c>
      <c r="O8" s="50" t="s">
        <v>30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20" customHeight="1" thickBot="1" x14ac:dyDescent="0.3">
      <c r="A9" s="41" t="s">
        <v>62</v>
      </c>
      <c r="B9" s="28" t="s">
        <v>32</v>
      </c>
      <c r="C9" s="28" t="s">
        <v>45</v>
      </c>
      <c r="D9" s="35">
        <v>1</v>
      </c>
      <c r="E9" s="28" t="s">
        <v>31</v>
      </c>
      <c r="F9" s="33">
        <v>25500</v>
      </c>
      <c r="G9" s="29">
        <f t="shared" si="0"/>
        <v>25500</v>
      </c>
      <c r="H9" s="31" t="s">
        <v>118</v>
      </c>
      <c r="I9" s="32" t="e">
        <f t="shared" si="1"/>
        <v>#VALUE!</v>
      </c>
      <c r="J9" s="51"/>
      <c r="K9" s="51" t="s">
        <v>105</v>
      </c>
      <c r="L9" s="51" t="s">
        <v>110</v>
      </c>
      <c r="M9" s="51" t="s">
        <v>111</v>
      </c>
      <c r="N9" s="51" t="s">
        <v>29</v>
      </c>
      <c r="O9" s="51" t="s">
        <v>30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8" thickBot="1" x14ac:dyDescent="0.3">
      <c r="A10" s="41" t="s">
        <v>63</v>
      </c>
      <c r="B10" s="28" t="s">
        <v>32</v>
      </c>
      <c r="C10" s="28" t="s">
        <v>40</v>
      </c>
      <c r="D10" s="35">
        <v>14</v>
      </c>
      <c r="E10" s="28" t="s">
        <v>31</v>
      </c>
      <c r="F10" s="33">
        <v>4500</v>
      </c>
      <c r="G10" s="29">
        <f t="shared" si="0"/>
        <v>63000</v>
      </c>
      <c r="H10" s="31" t="s">
        <v>118</v>
      </c>
      <c r="I10" s="32" t="e">
        <f t="shared" si="1"/>
        <v>#VALUE!</v>
      </c>
      <c r="J10" s="44" t="s">
        <v>123</v>
      </c>
      <c r="K10" s="30" t="s">
        <v>35</v>
      </c>
      <c r="L10" s="30" t="s">
        <v>33</v>
      </c>
      <c r="M10" s="30" t="s">
        <v>34</v>
      </c>
      <c r="N10" s="30" t="s">
        <v>29</v>
      </c>
      <c r="O10" s="30" t="s">
        <v>30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8" thickBot="1" x14ac:dyDescent="0.3">
      <c r="A11" s="41" t="s">
        <v>64</v>
      </c>
      <c r="B11" s="28" t="s">
        <v>32</v>
      </c>
      <c r="C11" s="28" t="s">
        <v>36</v>
      </c>
      <c r="D11" s="35">
        <v>1</v>
      </c>
      <c r="E11" s="28" t="s">
        <v>31</v>
      </c>
      <c r="F11" s="33">
        <v>39999</v>
      </c>
      <c r="G11" s="29">
        <f t="shared" si="0"/>
        <v>39999</v>
      </c>
      <c r="H11" s="31" t="s">
        <v>118</v>
      </c>
      <c r="I11" s="32" t="e">
        <f t="shared" si="1"/>
        <v>#VALUE!</v>
      </c>
      <c r="J11" s="44" t="s">
        <v>125</v>
      </c>
      <c r="K11" s="30" t="s">
        <v>55</v>
      </c>
      <c r="L11" s="30" t="s">
        <v>33</v>
      </c>
      <c r="M11" s="30" t="s">
        <v>34</v>
      </c>
      <c r="N11" s="30" t="s">
        <v>29</v>
      </c>
      <c r="O11" s="30" t="s">
        <v>30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20" customHeight="1" thickBot="1" x14ac:dyDescent="0.3">
      <c r="A12" s="78" t="s">
        <v>65</v>
      </c>
      <c r="B12" s="28" t="s">
        <v>32</v>
      </c>
      <c r="C12" s="28" t="s">
        <v>36</v>
      </c>
      <c r="D12" s="35">
        <v>1</v>
      </c>
      <c r="E12" s="28" t="s">
        <v>31</v>
      </c>
      <c r="F12" s="33">
        <v>23990</v>
      </c>
      <c r="G12" s="29">
        <f t="shared" si="0"/>
        <v>23990</v>
      </c>
      <c r="H12" s="31" t="s">
        <v>118</v>
      </c>
      <c r="I12" s="32" t="e">
        <f t="shared" si="1"/>
        <v>#VALUE!</v>
      </c>
      <c r="J12" s="50" t="s">
        <v>126</v>
      </c>
      <c r="K12" s="54" t="s">
        <v>55</v>
      </c>
      <c r="L12" s="54" t="s">
        <v>33</v>
      </c>
      <c r="M12" s="54" t="s">
        <v>34</v>
      </c>
      <c r="N12" s="54" t="s">
        <v>29</v>
      </c>
      <c r="O12" s="54" t="s">
        <v>30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5" customFormat="1" ht="20" customHeight="1" thickBot="1" x14ac:dyDescent="0.3">
      <c r="A13" s="79"/>
      <c r="B13" s="28" t="s">
        <v>37</v>
      </c>
      <c r="C13" s="28" t="s">
        <v>36</v>
      </c>
      <c r="D13" s="35">
        <v>1</v>
      </c>
      <c r="E13" s="28" t="s">
        <v>31</v>
      </c>
      <c r="F13" s="33">
        <v>34990</v>
      </c>
      <c r="G13" s="29">
        <f t="shared" si="0"/>
        <v>34990</v>
      </c>
      <c r="H13" s="31" t="s">
        <v>118</v>
      </c>
      <c r="I13" s="32" t="e">
        <f t="shared" si="1"/>
        <v>#VALUE!</v>
      </c>
      <c r="J13" s="52"/>
      <c r="K13" s="52" t="s">
        <v>55</v>
      </c>
      <c r="L13" s="52" t="s">
        <v>33</v>
      </c>
      <c r="M13" s="52" t="s">
        <v>34</v>
      </c>
      <c r="N13" s="52" t="s">
        <v>29</v>
      </c>
      <c r="O13" s="52" t="s">
        <v>30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5" customFormat="1" ht="20" customHeight="1" thickBot="1" x14ac:dyDescent="0.3">
      <c r="A14" s="80"/>
      <c r="B14" s="28" t="s">
        <v>42</v>
      </c>
      <c r="C14" s="28" t="s">
        <v>36</v>
      </c>
      <c r="D14" s="35">
        <v>7</v>
      </c>
      <c r="E14" s="28" t="s">
        <v>31</v>
      </c>
      <c r="F14" s="33">
        <v>29990</v>
      </c>
      <c r="G14" s="29">
        <f t="shared" si="0"/>
        <v>209930</v>
      </c>
      <c r="H14" s="31" t="s">
        <v>118</v>
      </c>
      <c r="I14" s="32" t="e">
        <f t="shared" si="1"/>
        <v>#VALUE!</v>
      </c>
      <c r="J14" s="53"/>
      <c r="K14" s="53" t="s">
        <v>55</v>
      </c>
      <c r="L14" s="53" t="s">
        <v>33</v>
      </c>
      <c r="M14" s="53" t="s">
        <v>34</v>
      </c>
      <c r="N14" s="53" t="s">
        <v>29</v>
      </c>
      <c r="O14" s="53" t="s">
        <v>30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5" customFormat="1" ht="38" thickBot="1" x14ac:dyDescent="0.3">
      <c r="A15" s="41" t="s">
        <v>66</v>
      </c>
      <c r="B15" s="28" t="s">
        <v>32</v>
      </c>
      <c r="C15" s="28" t="s">
        <v>59</v>
      </c>
      <c r="D15" s="35">
        <v>1</v>
      </c>
      <c r="E15" s="28" t="s">
        <v>31</v>
      </c>
      <c r="F15" s="33">
        <v>16000</v>
      </c>
      <c r="G15" s="29">
        <f t="shared" si="0"/>
        <v>16000</v>
      </c>
      <c r="H15" s="31" t="s">
        <v>118</v>
      </c>
      <c r="I15" s="32" t="e">
        <f t="shared" si="1"/>
        <v>#VALUE!</v>
      </c>
      <c r="J15" s="44" t="s">
        <v>120</v>
      </c>
      <c r="K15" s="30" t="s">
        <v>48</v>
      </c>
      <c r="L15" s="30" t="s">
        <v>49</v>
      </c>
      <c r="M15" s="30" t="s">
        <v>50</v>
      </c>
      <c r="N15" s="30" t="s">
        <v>51</v>
      </c>
      <c r="O15" s="30" t="s">
        <v>52</v>
      </c>
      <c r="P15" s="2"/>
      <c r="Q15" s="2"/>
      <c r="R15" s="2"/>
      <c r="S15" s="3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5" customFormat="1" ht="38" thickBot="1" x14ac:dyDescent="0.3">
      <c r="A16" s="41" t="s">
        <v>67</v>
      </c>
      <c r="B16" s="28" t="s">
        <v>32</v>
      </c>
      <c r="C16" s="28" t="s">
        <v>36</v>
      </c>
      <c r="D16" s="35">
        <v>1</v>
      </c>
      <c r="E16" s="28" t="s">
        <v>31</v>
      </c>
      <c r="F16" s="33">
        <v>25000</v>
      </c>
      <c r="G16" s="29">
        <f t="shared" si="0"/>
        <v>25000</v>
      </c>
      <c r="H16" s="31" t="s">
        <v>118</v>
      </c>
      <c r="I16" s="32" t="e">
        <f t="shared" si="1"/>
        <v>#VALUE!</v>
      </c>
      <c r="J16" s="44" t="s">
        <v>127</v>
      </c>
      <c r="K16" s="30" t="s">
        <v>106</v>
      </c>
      <c r="L16" s="30" t="s">
        <v>33</v>
      </c>
      <c r="M16" s="30" t="s">
        <v>34</v>
      </c>
      <c r="N16" s="30" t="s">
        <v>29</v>
      </c>
      <c r="O16" s="30" t="s">
        <v>30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5" customFormat="1" ht="38" thickBot="1" x14ac:dyDescent="0.3">
      <c r="A17" s="41" t="s">
        <v>68</v>
      </c>
      <c r="B17" s="28" t="s">
        <v>32</v>
      </c>
      <c r="C17" s="28" t="s">
        <v>36</v>
      </c>
      <c r="D17" s="35">
        <v>1</v>
      </c>
      <c r="E17" s="28" t="s">
        <v>31</v>
      </c>
      <c r="F17" s="33">
        <v>30000</v>
      </c>
      <c r="G17" s="29">
        <f t="shared" si="0"/>
        <v>30000</v>
      </c>
      <c r="H17" s="31" t="s">
        <v>118</v>
      </c>
      <c r="I17" s="32" t="e">
        <f t="shared" si="1"/>
        <v>#VALUE!</v>
      </c>
      <c r="J17" s="44" t="s">
        <v>121</v>
      </c>
      <c r="K17" s="30" t="s">
        <v>57</v>
      </c>
      <c r="L17" s="30" t="s">
        <v>33</v>
      </c>
      <c r="M17" s="30" t="s">
        <v>34</v>
      </c>
      <c r="N17" s="30" t="s">
        <v>29</v>
      </c>
      <c r="O17" s="30" t="s">
        <v>30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38" thickBot="1" x14ac:dyDescent="0.3">
      <c r="A18" s="41">
        <v>60004623</v>
      </c>
      <c r="B18" s="41">
        <v>10</v>
      </c>
      <c r="C18" s="28" t="s">
        <v>43</v>
      </c>
      <c r="D18" s="35">
        <v>1</v>
      </c>
      <c r="E18" s="28" t="s">
        <v>31</v>
      </c>
      <c r="F18" s="33">
        <v>15000</v>
      </c>
      <c r="G18" s="29">
        <f t="shared" si="0"/>
        <v>15000</v>
      </c>
      <c r="H18" s="31" t="s">
        <v>118</v>
      </c>
      <c r="I18" s="32" t="e">
        <f t="shared" si="1"/>
        <v>#VALUE!</v>
      </c>
      <c r="J18" s="44" t="s">
        <v>128</v>
      </c>
      <c r="K18" s="45" t="s">
        <v>144</v>
      </c>
      <c r="L18" s="30" t="s">
        <v>33</v>
      </c>
      <c r="M18" s="30" t="s">
        <v>34</v>
      </c>
      <c r="N18" s="30" t="s">
        <v>29</v>
      </c>
      <c r="O18" s="30" t="s">
        <v>30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38" thickBot="1" x14ac:dyDescent="0.3">
      <c r="A19" s="41" t="s">
        <v>69</v>
      </c>
      <c r="B19" s="28" t="s">
        <v>32</v>
      </c>
      <c r="C19" s="28" t="s">
        <v>46</v>
      </c>
      <c r="D19" s="35">
        <v>1</v>
      </c>
      <c r="E19" s="28" t="s">
        <v>31</v>
      </c>
      <c r="F19" s="33">
        <v>17000</v>
      </c>
      <c r="G19" s="29">
        <f t="shared" si="0"/>
        <v>17000</v>
      </c>
      <c r="H19" s="31" t="s">
        <v>118</v>
      </c>
      <c r="I19" s="32" t="e">
        <f t="shared" si="1"/>
        <v>#VALUE!</v>
      </c>
      <c r="J19" s="44" t="s">
        <v>129</v>
      </c>
      <c r="K19" s="30" t="s">
        <v>58</v>
      </c>
      <c r="L19" s="30" t="s">
        <v>54</v>
      </c>
      <c r="M19" s="30" t="s">
        <v>34</v>
      </c>
      <c r="N19" s="30" t="s">
        <v>29</v>
      </c>
      <c r="O19" s="30" t="s">
        <v>30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38" thickBot="1" x14ac:dyDescent="0.3">
      <c r="A20" s="41" t="s">
        <v>70</v>
      </c>
      <c r="B20" s="28" t="s">
        <v>32</v>
      </c>
      <c r="C20" s="28" t="s">
        <v>40</v>
      </c>
      <c r="D20" s="35">
        <v>1</v>
      </c>
      <c r="E20" s="28" t="s">
        <v>31</v>
      </c>
      <c r="F20" s="33">
        <v>14500</v>
      </c>
      <c r="G20" s="29">
        <f t="shared" si="0"/>
        <v>14500</v>
      </c>
      <c r="H20" s="31" t="s">
        <v>118</v>
      </c>
      <c r="I20" s="32" t="e">
        <f t="shared" si="1"/>
        <v>#VALUE!</v>
      </c>
      <c r="J20" s="44" t="s">
        <v>122</v>
      </c>
      <c r="K20" s="30" t="s">
        <v>107</v>
      </c>
      <c r="L20" s="30" t="s">
        <v>112</v>
      </c>
      <c r="M20" s="30" t="s">
        <v>113</v>
      </c>
      <c r="N20" s="30" t="s">
        <v>29</v>
      </c>
      <c r="O20" s="30" t="s">
        <v>30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20" customHeight="1" thickBot="1" x14ac:dyDescent="0.3">
      <c r="A21" s="67" t="s">
        <v>71</v>
      </c>
      <c r="B21" s="28" t="s">
        <v>32</v>
      </c>
      <c r="C21" s="28" t="s">
        <v>38</v>
      </c>
      <c r="D21" s="35">
        <v>1</v>
      </c>
      <c r="E21" s="28" t="s">
        <v>31</v>
      </c>
      <c r="F21" s="33">
        <v>13000</v>
      </c>
      <c r="G21" s="29">
        <f t="shared" si="0"/>
        <v>13000</v>
      </c>
      <c r="H21" s="31" t="s">
        <v>118</v>
      </c>
      <c r="I21" s="32" t="e">
        <f t="shared" si="1"/>
        <v>#VALUE!</v>
      </c>
      <c r="J21" s="50" t="s">
        <v>130</v>
      </c>
      <c r="K21" s="54" t="s">
        <v>48</v>
      </c>
      <c r="L21" s="54" t="s">
        <v>49</v>
      </c>
      <c r="M21" s="54" t="s">
        <v>50</v>
      </c>
      <c r="N21" s="54" t="s">
        <v>51</v>
      </c>
      <c r="O21" s="54" t="s">
        <v>52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5" customFormat="1" ht="20" customHeight="1" thickBot="1" x14ac:dyDescent="0.3">
      <c r="A22" s="67"/>
      <c r="B22" s="28" t="s">
        <v>37</v>
      </c>
      <c r="C22" s="28" t="s">
        <v>36</v>
      </c>
      <c r="D22" s="35">
        <v>1</v>
      </c>
      <c r="E22" s="28" t="s">
        <v>31</v>
      </c>
      <c r="F22" s="33">
        <v>31000</v>
      </c>
      <c r="G22" s="29">
        <f t="shared" si="0"/>
        <v>31000</v>
      </c>
      <c r="H22" s="31" t="s">
        <v>118</v>
      </c>
      <c r="I22" s="32" t="e">
        <f t="shared" si="1"/>
        <v>#VALUE!</v>
      </c>
      <c r="J22" s="52"/>
      <c r="K22" s="52" t="s">
        <v>48</v>
      </c>
      <c r="L22" s="52" t="s">
        <v>49</v>
      </c>
      <c r="M22" s="52" t="s">
        <v>50</v>
      </c>
      <c r="N22" s="52" t="s">
        <v>51</v>
      </c>
      <c r="O22" s="52" t="s">
        <v>52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20" customHeight="1" thickBot="1" x14ac:dyDescent="0.3">
      <c r="A23" s="67"/>
      <c r="B23" s="28" t="s">
        <v>42</v>
      </c>
      <c r="C23" s="28" t="s">
        <v>44</v>
      </c>
      <c r="D23" s="35">
        <v>1</v>
      </c>
      <c r="E23" s="28" t="s">
        <v>31</v>
      </c>
      <c r="F23" s="33">
        <v>8000</v>
      </c>
      <c r="G23" s="29">
        <f t="shared" si="0"/>
        <v>8000</v>
      </c>
      <c r="H23" s="31" t="s">
        <v>118</v>
      </c>
      <c r="I23" s="32" t="e">
        <f t="shared" si="1"/>
        <v>#VALUE!</v>
      </c>
      <c r="J23" s="52"/>
      <c r="K23" s="52" t="s">
        <v>48</v>
      </c>
      <c r="L23" s="52" t="s">
        <v>49</v>
      </c>
      <c r="M23" s="52" t="s">
        <v>50</v>
      </c>
      <c r="N23" s="52" t="s">
        <v>51</v>
      </c>
      <c r="O23" s="52" t="s">
        <v>52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5" customFormat="1" ht="20" customHeight="1" thickBot="1" x14ac:dyDescent="0.3">
      <c r="A24" s="67"/>
      <c r="B24" s="28" t="s">
        <v>72</v>
      </c>
      <c r="C24" s="28" t="s">
        <v>73</v>
      </c>
      <c r="D24" s="35">
        <v>2</v>
      </c>
      <c r="E24" s="28" t="s">
        <v>31</v>
      </c>
      <c r="F24" s="33">
        <v>18000</v>
      </c>
      <c r="G24" s="29">
        <f t="shared" si="0"/>
        <v>36000</v>
      </c>
      <c r="H24" s="31" t="s">
        <v>118</v>
      </c>
      <c r="I24" s="32" t="e">
        <f t="shared" si="1"/>
        <v>#VALUE!</v>
      </c>
      <c r="J24" s="53"/>
      <c r="K24" s="53" t="s">
        <v>48</v>
      </c>
      <c r="L24" s="53" t="s">
        <v>49</v>
      </c>
      <c r="M24" s="53" t="s">
        <v>50</v>
      </c>
      <c r="N24" s="53" t="s">
        <v>51</v>
      </c>
      <c r="O24" s="53" t="s">
        <v>52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5" customFormat="1" ht="38" thickBot="1" x14ac:dyDescent="0.3">
      <c r="A25" s="41" t="s">
        <v>74</v>
      </c>
      <c r="B25" s="28" t="s">
        <v>32</v>
      </c>
      <c r="C25" s="28" t="s">
        <v>40</v>
      </c>
      <c r="D25" s="35">
        <v>1</v>
      </c>
      <c r="E25" s="28" t="s">
        <v>31</v>
      </c>
      <c r="F25" s="33">
        <v>40000</v>
      </c>
      <c r="G25" s="29">
        <f t="shared" si="0"/>
        <v>40000</v>
      </c>
      <c r="H25" s="31" t="s">
        <v>118</v>
      </c>
      <c r="I25" s="32" t="e">
        <f t="shared" si="1"/>
        <v>#VALUE!</v>
      </c>
      <c r="J25" s="44" t="s">
        <v>131</v>
      </c>
      <c r="K25" s="30" t="s">
        <v>106</v>
      </c>
      <c r="L25" s="30" t="s">
        <v>33</v>
      </c>
      <c r="M25" s="30" t="s">
        <v>34</v>
      </c>
      <c r="N25" s="30" t="s">
        <v>29</v>
      </c>
      <c r="O25" s="30" t="s">
        <v>30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5" customFormat="1" ht="20" customHeight="1" thickBot="1" x14ac:dyDescent="0.3">
      <c r="A26" s="67" t="s">
        <v>75</v>
      </c>
      <c r="B26" s="28" t="s">
        <v>32</v>
      </c>
      <c r="C26" s="28" t="s">
        <v>36</v>
      </c>
      <c r="D26" s="35">
        <v>1</v>
      </c>
      <c r="E26" s="28" t="s">
        <v>31</v>
      </c>
      <c r="F26" s="33">
        <v>39000</v>
      </c>
      <c r="G26" s="29">
        <f t="shared" si="0"/>
        <v>39000</v>
      </c>
      <c r="H26" s="31" t="s">
        <v>118</v>
      </c>
      <c r="I26" s="32" t="e">
        <f t="shared" si="1"/>
        <v>#VALUE!</v>
      </c>
      <c r="J26" s="50" t="s">
        <v>122</v>
      </c>
      <c r="K26" s="54" t="s">
        <v>107</v>
      </c>
      <c r="L26" s="54" t="s">
        <v>114</v>
      </c>
      <c r="M26" s="54" t="s">
        <v>113</v>
      </c>
      <c r="N26" s="54" t="s">
        <v>29</v>
      </c>
      <c r="O26" s="54" t="s">
        <v>30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5" customFormat="1" ht="20" customHeight="1" thickBot="1" x14ac:dyDescent="0.3">
      <c r="A27" s="67"/>
      <c r="B27" s="28" t="s">
        <v>37</v>
      </c>
      <c r="C27" s="28" t="s">
        <v>76</v>
      </c>
      <c r="D27" s="35">
        <v>1</v>
      </c>
      <c r="E27" s="28" t="s">
        <v>31</v>
      </c>
      <c r="F27" s="33">
        <v>7000</v>
      </c>
      <c r="G27" s="29">
        <f t="shared" si="0"/>
        <v>7000</v>
      </c>
      <c r="H27" s="31" t="s">
        <v>118</v>
      </c>
      <c r="I27" s="32" t="e">
        <f t="shared" si="1"/>
        <v>#VALUE!</v>
      </c>
      <c r="J27" s="53"/>
      <c r="K27" s="53" t="s">
        <v>107</v>
      </c>
      <c r="L27" s="53" t="s">
        <v>115</v>
      </c>
      <c r="M27" s="53" t="s">
        <v>113</v>
      </c>
      <c r="N27" s="53" t="s">
        <v>29</v>
      </c>
      <c r="O27" s="53" t="s">
        <v>30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5" customFormat="1" ht="38" thickBot="1" x14ac:dyDescent="0.3">
      <c r="A28" s="41">
        <v>60004633</v>
      </c>
      <c r="B28" s="28" t="s">
        <v>32</v>
      </c>
      <c r="C28" s="28" t="s">
        <v>38</v>
      </c>
      <c r="D28" s="35">
        <v>1</v>
      </c>
      <c r="E28" s="28" t="s">
        <v>31</v>
      </c>
      <c r="F28" s="33">
        <v>22500</v>
      </c>
      <c r="G28" s="29">
        <f t="shared" si="0"/>
        <v>22500</v>
      </c>
      <c r="H28" s="31" t="s">
        <v>118</v>
      </c>
      <c r="I28" s="32" t="e">
        <f t="shared" si="1"/>
        <v>#VALUE!</v>
      </c>
      <c r="J28" s="44" t="s">
        <v>132</v>
      </c>
      <c r="K28" s="30" t="s">
        <v>105</v>
      </c>
      <c r="L28" s="30" t="s">
        <v>110</v>
      </c>
      <c r="M28" s="30" t="s">
        <v>111</v>
      </c>
      <c r="N28" s="30" t="s">
        <v>29</v>
      </c>
      <c r="O28" s="30" t="s">
        <v>30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5" customFormat="1" ht="38" thickBot="1" x14ac:dyDescent="0.3">
      <c r="A29" s="41">
        <v>60004634</v>
      </c>
      <c r="B29" s="28" t="s">
        <v>32</v>
      </c>
      <c r="C29" s="28" t="s">
        <v>77</v>
      </c>
      <c r="D29" s="35">
        <v>1</v>
      </c>
      <c r="E29" s="28" t="s">
        <v>31</v>
      </c>
      <c r="F29" s="33">
        <v>4500</v>
      </c>
      <c r="G29" s="29">
        <f t="shared" si="0"/>
        <v>4500</v>
      </c>
      <c r="H29" s="31" t="s">
        <v>118</v>
      </c>
      <c r="I29" s="32" t="e">
        <f t="shared" si="1"/>
        <v>#VALUE!</v>
      </c>
      <c r="J29" s="44" t="s">
        <v>133</v>
      </c>
      <c r="K29" s="30" t="s">
        <v>108</v>
      </c>
      <c r="L29" s="30" t="s">
        <v>54</v>
      </c>
      <c r="M29" s="30" t="s">
        <v>34</v>
      </c>
      <c r="N29" s="30" t="s">
        <v>29</v>
      </c>
      <c r="O29" s="30" t="s">
        <v>30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5" customFormat="1" ht="38" thickBot="1" x14ac:dyDescent="0.3">
      <c r="A30" s="41" t="s">
        <v>78</v>
      </c>
      <c r="B30" s="28" t="s">
        <v>32</v>
      </c>
      <c r="C30" s="28" t="s">
        <v>40</v>
      </c>
      <c r="D30" s="35">
        <v>1</v>
      </c>
      <c r="E30" s="28" t="s">
        <v>31</v>
      </c>
      <c r="F30" s="33">
        <v>10000</v>
      </c>
      <c r="G30" s="29">
        <f t="shared" si="0"/>
        <v>10000</v>
      </c>
      <c r="H30" s="31" t="s">
        <v>118</v>
      </c>
      <c r="I30" s="32" t="e">
        <f t="shared" si="1"/>
        <v>#VALUE!</v>
      </c>
      <c r="J30" s="44" t="s">
        <v>134</v>
      </c>
      <c r="K30" s="30" t="s">
        <v>58</v>
      </c>
      <c r="L30" s="30" t="s">
        <v>116</v>
      </c>
      <c r="M30" s="30" t="s">
        <v>117</v>
      </c>
      <c r="N30" s="30" t="s">
        <v>29</v>
      </c>
      <c r="O30" s="30" t="s">
        <v>30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5" customFormat="1" ht="38" thickBot="1" x14ac:dyDescent="0.3">
      <c r="A31" s="41" t="s">
        <v>79</v>
      </c>
      <c r="B31" s="28" t="s">
        <v>32</v>
      </c>
      <c r="C31" s="28" t="s">
        <v>36</v>
      </c>
      <c r="D31" s="35">
        <v>1</v>
      </c>
      <c r="E31" s="28" t="s">
        <v>31</v>
      </c>
      <c r="F31" s="33">
        <v>38000</v>
      </c>
      <c r="G31" s="29">
        <f t="shared" si="0"/>
        <v>38000</v>
      </c>
      <c r="H31" s="31" t="s">
        <v>118</v>
      </c>
      <c r="I31" s="32" t="e">
        <f t="shared" si="1"/>
        <v>#VALUE!</v>
      </c>
      <c r="J31" s="44" t="s">
        <v>132</v>
      </c>
      <c r="K31" s="30" t="s">
        <v>105</v>
      </c>
      <c r="L31" s="30" t="s">
        <v>110</v>
      </c>
      <c r="M31" s="30" t="s">
        <v>111</v>
      </c>
      <c r="N31" s="30" t="s">
        <v>29</v>
      </c>
      <c r="O31" s="30" t="s">
        <v>30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5" customFormat="1" ht="38" thickBot="1" x14ac:dyDescent="0.3">
      <c r="A32" s="41" t="s">
        <v>80</v>
      </c>
      <c r="B32" s="28" t="s">
        <v>32</v>
      </c>
      <c r="C32" s="28" t="s">
        <v>81</v>
      </c>
      <c r="D32" s="35">
        <v>1</v>
      </c>
      <c r="E32" s="28" t="s">
        <v>31</v>
      </c>
      <c r="F32" s="33">
        <v>8000</v>
      </c>
      <c r="G32" s="29">
        <f t="shared" si="0"/>
        <v>8000</v>
      </c>
      <c r="H32" s="31" t="s">
        <v>118</v>
      </c>
      <c r="I32" s="32" t="e">
        <f t="shared" si="1"/>
        <v>#VALUE!</v>
      </c>
      <c r="J32" s="44" t="s">
        <v>131</v>
      </c>
      <c r="K32" s="30" t="s">
        <v>106</v>
      </c>
      <c r="L32" s="30" t="s">
        <v>33</v>
      </c>
      <c r="M32" s="30" t="s">
        <v>34</v>
      </c>
      <c r="N32" s="30" t="s">
        <v>29</v>
      </c>
      <c r="O32" s="30" t="s">
        <v>30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5" customFormat="1" ht="20" customHeight="1" thickBot="1" x14ac:dyDescent="0.3">
      <c r="A33" s="78" t="s">
        <v>82</v>
      </c>
      <c r="B33" s="28" t="s">
        <v>32</v>
      </c>
      <c r="C33" s="28" t="s">
        <v>40</v>
      </c>
      <c r="D33" s="35">
        <v>1</v>
      </c>
      <c r="E33" s="28" t="s">
        <v>31</v>
      </c>
      <c r="F33" s="33">
        <v>11000</v>
      </c>
      <c r="G33" s="29">
        <f t="shared" si="0"/>
        <v>11000</v>
      </c>
      <c r="H33" s="31" t="s">
        <v>118</v>
      </c>
      <c r="I33" s="32" t="e">
        <f t="shared" si="1"/>
        <v>#VALUE!</v>
      </c>
      <c r="J33" s="50" t="s">
        <v>136</v>
      </c>
      <c r="K33" s="54" t="s">
        <v>55</v>
      </c>
      <c r="L33" s="54" t="s">
        <v>33</v>
      </c>
      <c r="M33" s="54" t="s">
        <v>34</v>
      </c>
      <c r="N33" s="54" t="s">
        <v>29</v>
      </c>
      <c r="O33" s="54" t="s">
        <v>30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5" customFormat="1" ht="20" customHeight="1" thickBot="1" x14ac:dyDescent="0.3">
      <c r="A34" s="79"/>
      <c r="B34" s="28" t="s">
        <v>37</v>
      </c>
      <c r="C34" s="28" t="s">
        <v>83</v>
      </c>
      <c r="D34" s="35">
        <v>1</v>
      </c>
      <c r="E34" s="28" t="s">
        <v>31</v>
      </c>
      <c r="F34" s="33">
        <v>9600</v>
      </c>
      <c r="G34" s="29">
        <f t="shared" si="0"/>
        <v>9600</v>
      </c>
      <c r="H34" s="31" t="s">
        <v>118</v>
      </c>
      <c r="I34" s="32" t="e">
        <f t="shared" si="1"/>
        <v>#VALUE!</v>
      </c>
      <c r="J34" s="52"/>
      <c r="K34" s="52" t="s">
        <v>55</v>
      </c>
      <c r="L34" s="52" t="s">
        <v>33</v>
      </c>
      <c r="M34" s="52" t="s">
        <v>34</v>
      </c>
      <c r="N34" s="52" t="s">
        <v>29</v>
      </c>
      <c r="O34" s="52" t="s">
        <v>30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5" customFormat="1" ht="20" customHeight="1" thickBot="1" x14ac:dyDescent="0.3">
      <c r="A35" s="79"/>
      <c r="B35" s="28" t="s">
        <v>42</v>
      </c>
      <c r="C35" s="28" t="s">
        <v>38</v>
      </c>
      <c r="D35" s="35">
        <v>1</v>
      </c>
      <c r="E35" s="28" t="s">
        <v>31</v>
      </c>
      <c r="F35" s="33">
        <v>22000</v>
      </c>
      <c r="G35" s="29">
        <f t="shared" si="0"/>
        <v>22000</v>
      </c>
      <c r="H35" s="31" t="s">
        <v>118</v>
      </c>
      <c r="I35" s="32" t="e">
        <f t="shared" si="1"/>
        <v>#VALUE!</v>
      </c>
      <c r="J35" s="52"/>
      <c r="K35" s="52" t="s">
        <v>55</v>
      </c>
      <c r="L35" s="52" t="s">
        <v>33</v>
      </c>
      <c r="M35" s="52" t="s">
        <v>34</v>
      </c>
      <c r="N35" s="52" t="s">
        <v>29</v>
      </c>
      <c r="O35" s="52" t="s">
        <v>30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5" customFormat="1" ht="20" customHeight="1" thickBot="1" x14ac:dyDescent="0.3">
      <c r="A36" s="79"/>
      <c r="B36" s="28" t="s">
        <v>72</v>
      </c>
      <c r="C36" s="28" t="s">
        <v>43</v>
      </c>
      <c r="D36" s="35">
        <v>1</v>
      </c>
      <c r="E36" s="28" t="s">
        <v>31</v>
      </c>
      <c r="F36" s="33">
        <v>22990</v>
      </c>
      <c r="G36" s="29">
        <f t="shared" si="0"/>
        <v>22990</v>
      </c>
      <c r="H36" s="31" t="s">
        <v>118</v>
      </c>
      <c r="I36" s="32" t="e">
        <f t="shared" si="1"/>
        <v>#VALUE!</v>
      </c>
      <c r="J36" s="52"/>
      <c r="K36" s="52" t="s">
        <v>55</v>
      </c>
      <c r="L36" s="52" t="s">
        <v>33</v>
      </c>
      <c r="M36" s="52" t="s">
        <v>34</v>
      </c>
      <c r="N36" s="52" t="s">
        <v>29</v>
      </c>
      <c r="O36" s="52" t="s">
        <v>30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131" s="5" customFormat="1" ht="20" customHeight="1" thickBot="1" x14ac:dyDescent="0.3">
      <c r="A37" s="80"/>
      <c r="B37" s="28" t="s">
        <v>84</v>
      </c>
      <c r="C37" s="28" t="s">
        <v>43</v>
      </c>
      <c r="D37" s="35">
        <v>1</v>
      </c>
      <c r="E37" s="28" t="s">
        <v>31</v>
      </c>
      <c r="F37" s="33">
        <v>30490</v>
      </c>
      <c r="G37" s="29">
        <f t="shared" si="0"/>
        <v>30490</v>
      </c>
      <c r="H37" s="31" t="s">
        <v>118</v>
      </c>
      <c r="I37" s="32" t="e">
        <f t="shared" si="1"/>
        <v>#VALUE!</v>
      </c>
      <c r="J37" s="52"/>
      <c r="K37" s="52" t="s">
        <v>55</v>
      </c>
      <c r="L37" s="52" t="s">
        <v>33</v>
      </c>
      <c r="M37" s="52" t="s">
        <v>34</v>
      </c>
      <c r="N37" s="52" t="s">
        <v>29</v>
      </c>
      <c r="O37" s="52" t="s">
        <v>30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5" customFormat="1" ht="20" customHeight="1" thickBot="1" x14ac:dyDescent="0.3">
      <c r="A38" s="48" t="s">
        <v>85</v>
      </c>
      <c r="B38" s="28" t="s">
        <v>32</v>
      </c>
      <c r="C38" s="28" t="s">
        <v>36</v>
      </c>
      <c r="D38" s="35">
        <v>4</v>
      </c>
      <c r="E38" s="28" t="s">
        <v>31</v>
      </c>
      <c r="F38" s="33">
        <v>48400</v>
      </c>
      <c r="G38" s="29">
        <f t="shared" si="0"/>
        <v>193600</v>
      </c>
      <c r="H38" s="31" t="s">
        <v>118</v>
      </c>
      <c r="I38" s="32" t="e">
        <f t="shared" si="1"/>
        <v>#VALUE!</v>
      </c>
      <c r="J38" s="53"/>
      <c r="K38" s="53" t="s">
        <v>55</v>
      </c>
      <c r="L38" s="53" t="s">
        <v>33</v>
      </c>
      <c r="M38" s="53" t="s">
        <v>34</v>
      </c>
      <c r="N38" s="53" t="s">
        <v>29</v>
      </c>
      <c r="O38" s="53" t="s">
        <v>30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1:131" s="5" customFormat="1" ht="38" thickBot="1" x14ac:dyDescent="0.3">
      <c r="A39" s="48" t="s">
        <v>86</v>
      </c>
      <c r="B39" s="28" t="s">
        <v>32</v>
      </c>
      <c r="C39" s="28" t="s">
        <v>44</v>
      </c>
      <c r="D39" s="35">
        <v>1</v>
      </c>
      <c r="E39" s="28" t="s">
        <v>31</v>
      </c>
      <c r="F39" s="33">
        <v>8000</v>
      </c>
      <c r="G39" s="29">
        <f t="shared" si="0"/>
        <v>8000</v>
      </c>
      <c r="H39" s="31" t="s">
        <v>118</v>
      </c>
      <c r="I39" s="32" t="e">
        <f t="shared" si="1"/>
        <v>#VALUE!</v>
      </c>
      <c r="J39" s="44" t="s">
        <v>135</v>
      </c>
      <c r="K39" s="30" t="s">
        <v>53</v>
      </c>
      <c r="L39" s="30" t="s">
        <v>54</v>
      </c>
      <c r="M39" s="30" t="s">
        <v>34</v>
      </c>
      <c r="N39" s="30" t="s">
        <v>29</v>
      </c>
      <c r="O39" s="30" t="s">
        <v>30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1:131" s="5" customFormat="1" ht="20" customHeight="1" thickBot="1" x14ac:dyDescent="0.3">
      <c r="A40" s="81" t="s">
        <v>87</v>
      </c>
      <c r="B40" s="28" t="s">
        <v>32</v>
      </c>
      <c r="C40" s="28" t="s">
        <v>40</v>
      </c>
      <c r="D40" s="35">
        <v>1</v>
      </c>
      <c r="E40" s="28" t="s">
        <v>31</v>
      </c>
      <c r="F40" s="33">
        <v>9000</v>
      </c>
      <c r="G40" s="29">
        <f t="shared" si="0"/>
        <v>9000</v>
      </c>
      <c r="H40" s="31" t="s">
        <v>118</v>
      </c>
      <c r="I40" s="32" t="e">
        <f t="shared" si="1"/>
        <v>#VALUE!</v>
      </c>
      <c r="J40" s="50" t="s">
        <v>122</v>
      </c>
      <c r="K40" s="54" t="s">
        <v>107</v>
      </c>
      <c r="L40" s="54" t="s">
        <v>116</v>
      </c>
      <c r="M40" s="54" t="s">
        <v>113</v>
      </c>
      <c r="N40" s="54" t="s">
        <v>29</v>
      </c>
      <c r="O40" s="54" t="s">
        <v>30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1:131" s="5" customFormat="1" ht="20" customHeight="1" thickBot="1" x14ac:dyDescent="0.3">
      <c r="A41" s="82"/>
      <c r="B41" s="28" t="s">
        <v>37</v>
      </c>
      <c r="C41" s="28" t="s">
        <v>38</v>
      </c>
      <c r="D41" s="35">
        <v>1</v>
      </c>
      <c r="E41" s="28" t="s">
        <v>31</v>
      </c>
      <c r="F41" s="33">
        <v>10900</v>
      </c>
      <c r="G41" s="29">
        <f t="shared" si="0"/>
        <v>10900</v>
      </c>
      <c r="H41" s="31" t="s">
        <v>118</v>
      </c>
      <c r="I41" s="32" t="e">
        <f t="shared" si="1"/>
        <v>#VALUE!</v>
      </c>
      <c r="J41" s="53"/>
      <c r="K41" s="53" t="s">
        <v>107</v>
      </c>
      <c r="L41" s="53" t="s">
        <v>116</v>
      </c>
      <c r="M41" s="53" t="s">
        <v>113</v>
      </c>
      <c r="N41" s="53" t="s">
        <v>29</v>
      </c>
      <c r="O41" s="53" t="s">
        <v>30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1:131" s="5" customFormat="1" ht="38" thickBot="1" x14ac:dyDescent="0.3">
      <c r="A42" s="48" t="s">
        <v>88</v>
      </c>
      <c r="B42" s="28" t="s">
        <v>32</v>
      </c>
      <c r="C42" s="28" t="s">
        <v>38</v>
      </c>
      <c r="D42" s="35">
        <v>2</v>
      </c>
      <c r="E42" s="28" t="s">
        <v>31</v>
      </c>
      <c r="F42" s="33">
        <v>26000</v>
      </c>
      <c r="G42" s="29">
        <f t="shared" si="0"/>
        <v>52000</v>
      </c>
      <c r="H42" s="31" t="s">
        <v>118</v>
      </c>
      <c r="I42" s="32" t="e">
        <f t="shared" si="1"/>
        <v>#VALUE!</v>
      </c>
      <c r="J42" s="44" t="s">
        <v>137</v>
      </c>
      <c r="K42" s="30" t="s">
        <v>55</v>
      </c>
      <c r="L42" s="30" t="s">
        <v>33</v>
      </c>
      <c r="M42" s="30" t="s">
        <v>34</v>
      </c>
      <c r="N42" s="30" t="s">
        <v>29</v>
      </c>
      <c r="O42" s="30" t="s">
        <v>30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pans="1:131" s="5" customFormat="1" ht="38" thickBot="1" x14ac:dyDescent="0.3">
      <c r="A43" s="48" t="s">
        <v>89</v>
      </c>
      <c r="B43" s="28" t="s">
        <v>32</v>
      </c>
      <c r="C43" s="28" t="s">
        <v>43</v>
      </c>
      <c r="D43" s="35">
        <v>1</v>
      </c>
      <c r="E43" s="28" t="s">
        <v>31</v>
      </c>
      <c r="F43" s="33">
        <v>40000</v>
      </c>
      <c r="G43" s="29">
        <f t="shared" si="0"/>
        <v>40000</v>
      </c>
      <c r="H43" s="31" t="s">
        <v>118</v>
      </c>
      <c r="I43" s="32" t="e">
        <f t="shared" si="1"/>
        <v>#VALUE!</v>
      </c>
      <c r="J43" s="44" t="s">
        <v>138</v>
      </c>
      <c r="K43" s="30" t="s">
        <v>58</v>
      </c>
      <c r="L43" s="30" t="s">
        <v>54</v>
      </c>
      <c r="M43" s="30" t="s">
        <v>34</v>
      </c>
      <c r="N43" s="30" t="s">
        <v>29</v>
      </c>
      <c r="O43" s="30" t="s">
        <v>30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</row>
    <row r="44" spans="1:131" s="5" customFormat="1" ht="20" customHeight="1" thickBot="1" x14ac:dyDescent="0.3">
      <c r="A44" s="48" t="s">
        <v>90</v>
      </c>
      <c r="B44" s="28" t="s">
        <v>32</v>
      </c>
      <c r="C44" s="28" t="s">
        <v>73</v>
      </c>
      <c r="D44" s="35">
        <v>2</v>
      </c>
      <c r="E44" s="28" t="s">
        <v>31</v>
      </c>
      <c r="F44" s="33">
        <v>18000</v>
      </c>
      <c r="G44" s="29">
        <f t="shared" si="0"/>
        <v>36000</v>
      </c>
      <c r="H44" s="31" t="s">
        <v>118</v>
      </c>
      <c r="I44" s="32" t="e">
        <f t="shared" si="1"/>
        <v>#VALUE!</v>
      </c>
      <c r="J44" s="50" t="s">
        <v>133</v>
      </c>
      <c r="K44" s="54" t="s">
        <v>108</v>
      </c>
      <c r="L44" s="54" t="s">
        <v>54</v>
      </c>
      <c r="M44" s="54" t="s">
        <v>34</v>
      </c>
      <c r="N44" s="54" t="s">
        <v>29</v>
      </c>
      <c r="O44" s="54" t="s">
        <v>30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</row>
    <row r="45" spans="1:131" s="5" customFormat="1" ht="20" customHeight="1" thickBot="1" x14ac:dyDescent="0.3">
      <c r="A45" s="48" t="s">
        <v>91</v>
      </c>
      <c r="B45" s="28" t="s">
        <v>32</v>
      </c>
      <c r="C45" s="28" t="s">
        <v>73</v>
      </c>
      <c r="D45" s="35">
        <v>2</v>
      </c>
      <c r="E45" s="28" t="s">
        <v>31</v>
      </c>
      <c r="F45" s="33">
        <v>18000</v>
      </c>
      <c r="G45" s="29">
        <f t="shared" si="0"/>
        <v>36000</v>
      </c>
      <c r="H45" s="31" t="s">
        <v>118</v>
      </c>
      <c r="I45" s="32" t="e">
        <f t="shared" si="1"/>
        <v>#VALUE!</v>
      </c>
      <c r="J45" s="53"/>
      <c r="K45" s="53" t="s">
        <v>108</v>
      </c>
      <c r="L45" s="53" t="s">
        <v>54</v>
      </c>
      <c r="M45" s="53" t="s">
        <v>34</v>
      </c>
      <c r="N45" s="53" t="s">
        <v>29</v>
      </c>
      <c r="O45" s="53" t="s">
        <v>30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</row>
    <row r="46" spans="1:131" s="5" customFormat="1" ht="20" customHeight="1" thickBot="1" x14ac:dyDescent="0.3">
      <c r="A46" s="68" t="s">
        <v>92</v>
      </c>
      <c r="B46" s="28" t="s">
        <v>32</v>
      </c>
      <c r="C46" s="28" t="s">
        <v>40</v>
      </c>
      <c r="D46" s="35">
        <v>1</v>
      </c>
      <c r="E46" s="28" t="s">
        <v>31</v>
      </c>
      <c r="F46" s="33">
        <v>6000</v>
      </c>
      <c r="G46" s="29">
        <f t="shared" si="0"/>
        <v>6000</v>
      </c>
      <c r="H46" s="31" t="s">
        <v>118</v>
      </c>
      <c r="I46" s="32" t="e">
        <f t="shared" si="1"/>
        <v>#VALUE!</v>
      </c>
      <c r="J46" s="50" t="s">
        <v>139</v>
      </c>
      <c r="K46" s="54" t="s">
        <v>109</v>
      </c>
      <c r="L46" s="54" t="s">
        <v>116</v>
      </c>
      <c r="M46" s="54" t="s">
        <v>117</v>
      </c>
      <c r="N46" s="54" t="s">
        <v>29</v>
      </c>
      <c r="O46" s="54" t="s">
        <v>30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</row>
    <row r="47" spans="1:131" s="5" customFormat="1" ht="20" customHeight="1" thickBot="1" x14ac:dyDescent="0.3">
      <c r="A47" s="77"/>
      <c r="B47" s="28" t="s">
        <v>37</v>
      </c>
      <c r="C47" s="28" t="s">
        <v>36</v>
      </c>
      <c r="D47" s="35">
        <v>5</v>
      </c>
      <c r="E47" s="28" t="s">
        <v>31</v>
      </c>
      <c r="F47" s="33">
        <v>20000</v>
      </c>
      <c r="G47" s="29">
        <f t="shared" si="0"/>
        <v>100000</v>
      </c>
      <c r="H47" s="31" t="s">
        <v>118</v>
      </c>
      <c r="I47" s="32" t="e">
        <f t="shared" si="1"/>
        <v>#VALUE!</v>
      </c>
      <c r="J47" s="52"/>
      <c r="K47" s="52" t="s">
        <v>109</v>
      </c>
      <c r="L47" s="52" t="s">
        <v>116</v>
      </c>
      <c r="M47" s="52" t="s">
        <v>117</v>
      </c>
      <c r="N47" s="52" t="s">
        <v>29</v>
      </c>
      <c r="O47" s="52" t="s">
        <v>30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</row>
    <row r="48" spans="1:131" s="5" customFormat="1" ht="20" customHeight="1" thickBot="1" x14ac:dyDescent="0.3">
      <c r="A48" s="69"/>
      <c r="B48" s="28" t="s">
        <v>42</v>
      </c>
      <c r="C48" s="28" t="s">
        <v>76</v>
      </c>
      <c r="D48" s="35">
        <v>1</v>
      </c>
      <c r="E48" s="28" t="s">
        <v>31</v>
      </c>
      <c r="F48" s="33">
        <v>5000</v>
      </c>
      <c r="G48" s="29">
        <f t="shared" si="0"/>
        <v>5000</v>
      </c>
      <c r="H48" s="31" t="s">
        <v>118</v>
      </c>
      <c r="I48" s="32" t="e">
        <f t="shared" si="1"/>
        <v>#VALUE!</v>
      </c>
      <c r="J48" s="53"/>
      <c r="K48" s="53" t="s">
        <v>109</v>
      </c>
      <c r="L48" s="53" t="s">
        <v>116</v>
      </c>
      <c r="M48" s="53" t="s">
        <v>117</v>
      </c>
      <c r="N48" s="53" t="s">
        <v>29</v>
      </c>
      <c r="O48" s="53" t="s">
        <v>30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</row>
    <row r="49" spans="1:131" s="5" customFormat="1" ht="20" customHeight="1" thickBot="1" x14ac:dyDescent="0.3">
      <c r="A49" s="68" t="s">
        <v>93</v>
      </c>
      <c r="B49" s="28" t="s">
        <v>32</v>
      </c>
      <c r="C49" s="28" t="s">
        <v>45</v>
      </c>
      <c r="D49" s="35">
        <v>1</v>
      </c>
      <c r="E49" s="28" t="s">
        <v>31</v>
      </c>
      <c r="F49" s="33">
        <v>25500</v>
      </c>
      <c r="G49" s="29">
        <f t="shared" si="0"/>
        <v>25500</v>
      </c>
      <c r="H49" s="31" t="s">
        <v>118</v>
      </c>
      <c r="I49" s="32" t="e">
        <f t="shared" si="1"/>
        <v>#VALUE!</v>
      </c>
      <c r="J49" s="50" t="s">
        <v>130</v>
      </c>
      <c r="K49" s="54" t="s">
        <v>48</v>
      </c>
      <c r="L49" s="54" t="s">
        <v>49</v>
      </c>
      <c r="M49" s="54" t="s">
        <v>50</v>
      </c>
      <c r="N49" s="54" t="s">
        <v>51</v>
      </c>
      <c r="O49" s="54" t="s">
        <v>52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</row>
    <row r="50" spans="1:131" s="5" customFormat="1" ht="20" customHeight="1" thickBot="1" x14ac:dyDescent="0.3">
      <c r="A50" s="69"/>
      <c r="B50" s="28" t="s">
        <v>37</v>
      </c>
      <c r="C50" s="28" t="s">
        <v>59</v>
      </c>
      <c r="D50" s="35">
        <v>1</v>
      </c>
      <c r="E50" s="28" t="s">
        <v>31</v>
      </c>
      <c r="F50" s="33">
        <v>16000</v>
      </c>
      <c r="G50" s="29">
        <f t="shared" si="0"/>
        <v>16000</v>
      </c>
      <c r="H50" s="31" t="s">
        <v>118</v>
      </c>
      <c r="I50" s="32" t="e">
        <f t="shared" si="1"/>
        <v>#VALUE!</v>
      </c>
      <c r="J50" s="53"/>
      <c r="K50" s="53" t="s">
        <v>48</v>
      </c>
      <c r="L50" s="53" t="s">
        <v>49</v>
      </c>
      <c r="M50" s="53" t="s">
        <v>50</v>
      </c>
      <c r="N50" s="53" t="s">
        <v>51</v>
      </c>
      <c r="O50" s="53" t="s">
        <v>52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</row>
    <row r="51" spans="1:131" s="5" customFormat="1" ht="20" customHeight="1" thickBot="1" x14ac:dyDescent="0.3">
      <c r="A51" s="68" t="s">
        <v>94</v>
      </c>
      <c r="B51" s="28" t="s">
        <v>32</v>
      </c>
      <c r="C51" s="28" t="s">
        <v>38</v>
      </c>
      <c r="D51" s="35">
        <v>1</v>
      </c>
      <c r="E51" s="28" t="s">
        <v>31</v>
      </c>
      <c r="F51" s="33">
        <v>6000</v>
      </c>
      <c r="G51" s="29">
        <f t="shared" si="0"/>
        <v>6000</v>
      </c>
      <c r="H51" s="31" t="s">
        <v>118</v>
      </c>
      <c r="I51" s="32" t="e">
        <f t="shared" si="1"/>
        <v>#VALUE!</v>
      </c>
      <c r="J51" s="50" t="s">
        <v>139</v>
      </c>
      <c r="K51" s="54" t="s">
        <v>109</v>
      </c>
      <c r="L51" s="54" t="s">
        <v>116</v>
      </c>
      <c r="M51" s="54" t="s">
        <v>117</v>
      </c>
      <c r="N51" s="54" t="s">
        <v>29</v>
      </c>
      <c r="O51" s="54" t="s">
        <v>30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</row>
    <row r="52" spans="1:131" s="5" customFormat="1" ht="20" customHeight="1" thickBot="1" x14ac:dyDescent="0.3">
      <c r="A52" s="69"/>
      <c r="B52" s="28" t="s">
        <v>37</v>
      </c>
      <c r="C52" s="28" t="s">
        <v>38</v>
      </c>
      <c r="D52" s="35">
        <v>1</v>
      </c>
      <c r="E52" s="28" t="s">
        <v>31</v>
      </c>
      <c r="F52" s="33">
        <v>7500</v>
      </c>
      <c r="G52" s="29">
        <f t="shared" si="0"/>
        <v>7500</v>
      </c>
      <c r="H52" s="31" t="s">
        <v>118</v>
      </c>
      <c r="I52" s="32" t="e">
        <f t="shared" si="1"/>
        <v>#VALUE!</v>
      </c>
      <c r="J52" s="53"/>
      <c r="K52" s="53" t="s">
        <v>109</v>
      </c>
      <c r="L52" s="53" t="s">
        <v>116</v>
      </c>
      <c r="M52" s="53" t="s">
        <v>117</v>
      </c>
      <c r="N52" s="53" t="s">
        <v>29</v>
      </c>
      <c r="O52" s="53" t="s">
        <v>30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</row>
    <row r="53" spans="1:131" s="5" customFormat="1" ht="20" customHeight="1" thickBot="1" x14ac:dyDescent="0.3">
      <c r="A53" s="68" t="s">
        <v>95</v>
      </c>
      <c r="B53" s="28" t="s">
        <v>32</v>
      </c>
      <c r="C53" s="28" t="s">
        <v>41</v>
      </c>
      <c r="D53" s="35">
        <v>1</v>
      </c>
      <c r="E53" s="28" t="s">
        <v>31</v>
      </c>
      <c r="F53" s="33">
        <v>45980</v>
      </c>
      <c r="G53" s="29">
        <f t="shared" si="0"/>
        <v>45980</v>
      </c>
      <c r="H53" s="31" t="s">
        <v>118</v>
      </c>
      <c r="I53" s="32" t="e">
        <f t="shared" si="1"/>
        <v>#VALUE!</v>
      </c>
      <c r="J53" s="50" t="s">
        <v>140</v>
      </c>
      <c r="K53" s="54" t="s">
        <v>55</v>
      </c>
      <c r="L53" s="54" t="s">
        <v>33</v>
      </c>
      <c r="M53" s="54" t="s">
        <v>34</v>
      </c>
      <c r="N53" s="54" t="s">
        <v>29</v>
      </c>
      <c r="O53" s="54" t="s">
        <v>30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</row>
    <row r="54" spans="1:131" s="5" customFormat="1" ht="20" customHeight="1" thickBot="1" x14ac:dyDescent="0.3">
      <c r="A54" s="77"/>
      <c r="B54" s="46">
        <v>20</v>
      </c>
      <c r="C54" s="28" t="s">
        <v>41</v>
      </c>
      <c r="D54" s="35">
        <v>1</v>
      </c>
      <c r="E54" s="28" t="s">
        <v>31</v>
      </c>
      <c r="F54" s="33">
        <v>45980</v>
      </c>
      <c r="G54" s="29">
        <f t="shared" si="0"/>
        <v>45980</v>
      </c>
      <c r="H54" s="31" t="s">
        <v>118</v>
      </c>
      <c r="I54" s="32" t="e">
        <f t="shared" si="1"/>
        <v>#VALUE!</v>
      </c>
      <c r="J54" s="83"/>
      <c r="K54" s="52"/>
      <c r="L54" s="52"/>
      <c r="M54" s="52"/>
      <c r="N54" s="52"/>
      <c r="O54" s="5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</row>
    <row r="55" spans="1:131" s="5" customFormat="1" ht="20" customHeight="1" thickBot="1" x14ac:dyDescent="0.3">
      <c r="A55" s="69"/>
      <c r="B55" s="46">
        <v>30</v>
      </c>
      <c r="C55" s="47" t="s">
        <v>96</v>
      </c>
      <c r="D55" s="35">
        <v>1</v>
      </c>
      <c r="E55" s="28" t="s">
        <v>31</v>
      </c>
      <c r="F55" s="33">
        <v>36300</v>
      </c>
      <c r="G55" s="29">
        <f t="shared" si="0"/>
        <v>36300</v>
      </c>
      <c r="H55" s="31" t="s">
        <v>118</v>
      </c>
      <c r="I55" s="32" t="e">
        <f t="shared" si="1"/>
        <v>#VALUE!</v>
      </c>
      <c r="J55" s="53"/>
      <c r="K55" s="53" t="s">
        <v>55</v>
      </c>
      <c r="L55" s="53" t="s">
        <v>33</v>
      </c>
      <c r="M55" s="53" t="s">
        <v>34</v>
      </c>
      <c r="N55" s="53" t="s">
        <v>29</v>
      </c>
      <c r="O55" s="53" t="s">
        <v>30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</row>
    <row r="56" spans="1:131" s="5" customFormat="1" ht="38" thickBot="1" x14ac:dyDescent="0.3">
      <c r="A56" s="48" t="s">
        <v>97</v>
      </c>
      <c r="B56" s="28" t="s">
        <v>32</v>
      </c>
      <c r="C56" s="28" t="s">
        <v>36</v>
      </c>
      <c r="D56" s="35">
        <v>1</v>
      </c>
      <c r="E56" s="28" t="s">
        <v>31</v>
      </c>
      <c r="F56" s="33">
        <v>19990</v>
      </c>
      <c r="G56" s="29">
        <f t="shared" si="0"/>
        <v>19990</v>
      </c>
      <c r="H56" s="31" t="s">
        <v>118</v>
      </c>
      <c r="I56" s="32" t="e">
        <f t="shared" si="1"/>
        <v>#VALUE!</v>
      </c>
      <c r="J56" s="44" t="s">
        <v>141</v>
      </c>
      <c r="K56" s="30" t="s">
        <v>56</v>
      </c>
      <c r="L56" s="30" t="s">
        <v>33</v>
      </c>
      <c r="M56" s="30" t="s">
        <v>34</v>
      </c>
      <c r="N56" s="30" t="s">
        <v>29</v>
      </c>
      <c r="O56" s="30" t="s">
        <v>30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</row>
    <row r="57" spans="1:131" s="5" customFormat="1" ht="20" customHeight="1" thickBot="1" x14ac:dyDescent="0.3">
      <c r="A57" s="41" t="s">
        <v>98</v>
      </c>
      <c r="B57" s="28" t="s">
        <v>32</v>
      </c>
      <c r="C57" s="28" t="s">
        <v>99</v>
      </c>
      <c r="D57" s="35">
        <v>4</v>
      </c>
      <c r="E57" s="28" t="s">
        <v>31</v>
      </c>
      <c r="F57" s="33">
        <v>11500</v>
      </c>
      <c r="G57" s="29">
        <f t="shared" si="0"/>
        <v>46000</v>
      </c>
      <c r="H57" s="31" t="s">
        <v>118</v>
      </c>
      <c r="I57" s="32" t="e">
        <f t="shared" si="1"/>
        <v>#VALUE!</v>
      </c>
      <c r="J57" s="50" t="s">
        <v>122</v>
      </c>
      <c r="K57" s="50" t="s">
        <v>107</v>
      </c>
      <c r="L57" s="50" t="s">
        <v>112</v>
      </c>
      <c r="M57" s="50" t="s">
        <v>113</v>
      </c>
      <c r="N57" s="50" t="s">
        <v>29</v>
      </c>
      <c r="O57" s="50" t="s">
        <v>30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</row>
    <row r="58" spans="1:131" s="5" customFormat="1" ht="20" customHeight="1" thickBot="1" x14ac:dyDescent="0.3">
      <c r="A58" s="41" t="s">
        <v>100</v>
      </c>
      <c r="B58" s="28" t="s">
        <v>32</v>
      </c>
      <c r="C58" s="28" t="s">
        <v>40</v>
      </c>
      <c r="D58" s="35">
        <v>1</v>
      </c>
      <c r="E58" s="28" t="s">
        <v>31</v>
      </c>
      <c r="F58" s="33">
        <v>5500</v>
      </c>
      <c r="G58" s="29">
        <f t="shared" si="0"/>
        <v>5500</v>
      </c>
      <c r="H58" s="31" t="s">
        <v>118</v>
      </c>
      <c r="I58" s="32" t="e">
        <f t="shared" si="1"/>
        <v>#VALUE!</v>
      </c>
      <c r="J58" s="51"/>
      <c r="K58" s="51" t="s">
        <v>107</v>
      </c>
      <c r="L58" s="51" t="s">
        <v>112</v>
      </c>
      <c r="M58" s="51" t="s">
        <v>113</v>
      </c>
      <c r="N58" s="51" t="s">
        <v>29</v>
      </c>
      <c r="O58" s="51" t="s">
        <v>30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</row>
    <row r="59" spans="1:131" s="5" customFormat="1" ht="20" customHeight="1" thickBot="1" x14ac:dyDescent="0.3">
      <c r="A59" s="78" t="s">
        <v>101</v>
      </c>
      <c r="B59" s="28" t="s">
        <v>32</v>
      </c>
      <c r="C59" s="28" t="s">
        <v>45</v>
      </c>
      <c r="D59" s="35">
        <v>1</v>
      </c>
      <c r="E59" s="28" t="s">
        <v>31</v>
      </c>
      <c r="F59" s="33">
        <v>25500</v>
      </c>
      <c r="G59" s="29">
        <f t="shared" si="0"/>
        <v>25500</v>
      </c>
      <c r="H59" s="31" t="s">
        <v>118</v>
      </c>
      <c r="I59" s="32" t="e">
        <f t="shared" si="1"/>
        <v>#VALUE!</v>
      </c>
      <c r="J59" s="50" t="s">
        <v>120</v>
      </c>
      <c r="K59" s="54" t="s">
        <v>48</v>
      </c>
      <c r="L59" s="54" t="s">
        <v>49</v>
      </c>
      <c r="M59" s="54" t="s">
        <v>50</v>
      </c>
      <c r="N59" s="54" t="s">
        <v>51</v>
      </c>
      <c r="O59" s="54" t="s">
        <v>30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</row>
    <row r="60" spans="1:131" s="5" customFormat="1" ht="20" customHeight="1" thickBot="1" x14ac:dyDescent="0.3">
      <c r="A60" s="79"/>
      <c r="B60" s="28" t="s">
        <v>37</v>
      </c>
      <c r="C60" s="28" t="s">
        <v>77</v>
      </c>
      <c r="D60" s="35">
        <v>1</v>
      </c>
      <c r="E60" s="28" t="s">
        <v>31</v>
      </c>
      <c r="F60" s="33">
        <v>4500</v>
      </c>
      <c r="G60" s="29">
        <f t="shared" si="0"/>
        <v>4500</v>
      </c>
      <c r="H60" s="31" t="s">
        <v>118</v>
      </c>
      <c r="I60" s="32" t="e">
        <f t="shared" si="1"/>
        <v>#VALUE!</v>
      </c>
      <c r="J60" s="52"/>
      <c r="K60" s="52" t="s">
        <v>48</v>
      </c>
      <c r="L60" s="52" t="s">
        <v>49</v>
      </c>
      <c r="M60" s="52" t="s">
        <v>50</v>
      </c>
      <c r="N60" s="52" t="s">
        <v>51</v>
      </c>
      <c r="O60" s="52" t="s">
        <v>30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</row>
    <row r="61" spans="1:131" s="5" customFormat="1" ht="20" customHeight="1" thickBot="1" x14ac:dyDescent="0.3">
      <c r="A61" s="80"/>
      <c r="B61" s="28" t="s">
        <v>42</v>
      </c>
      <c r="C61" s="28" t="s">
        <v>44</v>
      </c>
      <c r="D61" s="35">
        <v>1</v>
      </c>
      <c r="E61" s="28" t="s">
        <v>31</v>
      </c>
      <c r="F61" s="33">
        <v>8000</v>
      </c>
      <c r="G61" s="29">
        <f t="shared" si="0"/>
        <v>8000</v>
      </c>
      <c r="H61" s="31" t="s">
        <v>118</v>
      </c>
      <c r="I61" s="32" t="e">
        <f t="shared" si="1"/>
        <v>#VALUE!</v>
      </c>
      <c r="J61" s="53"/>
      <c r="K61" s="53" t="s">
        <v>48</v>
      </c>
      <c r="L61" s="53" t="s">
        <v>49</v>
      </c>
      <c r="M61" s="53" t="s">
        <v>50</v>
      </c>
      <c r="N61" s="53" t="s">
        <v>51</v>
      </c>
      <c r="O61" s="53" t="s">
        <v>30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</row>
    <row r="62" spans="1:131" s="5" customFormat="1" ht="38" thickBot="1" x14ac:dyDescent="0.3">
      <c r="A62" s="41" t="s">
        <v>102</v>
      </c>
      <c r="B62" s="28" t="s">
        <v>32</v>
      </c>
      <c r="C62" s="28" t="s">
        <v>38</v>
      </c>
      <c r="D62" s="35">
        <v>1</v>
      </c>
      <c r="E62" s="28" t="s">
        <v>31</v>
      </c>
      <c r="F62" s="33">
        <v>9500</v>
      </c>
      <c r="G62" s="29">
        <f t="shared" si="0"/>
        <v>9500</v>
      </c>
      <c r="H62" s="31" t="s">
        <v>118</v>
      </c>
      <c r="I62" s="32" t="e">
        <f t="shared" si="1"/>
        <v>#VALUE!</v>
      </c>
      <c r="J62" s="44" t="s">
        <v>122</v>
      </c>
      <c r="K62" s="30" t="s">
        <v>107</v>
      </c>
      <c r="L62" s="30" t="s">
        <v>112</v>
      </c>
      <c r="M62" s="30" t="s">
        <v>113</v>
      </c>
      <c r="N62" s="30" t="s">
        <v>29</v>
      </c>
      <c r="O62" s="30" t="s">
        <v>30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</row>
    <row r="63" spans="1:131" s="5" customFormat="1" ht="20" customHeight="1" thickBot="1" x14ac:dyDescent="0.3">
      <c r="A63" s="78" t="s">
        <v>103</v>
      </c>
      <c r="B63" s="28" t="s">
        <v>32</v>
      </c>
      <c r="C63" s="28" t="s">
        <v>38</v>
      </c>
      <c r="D63" s="35">
        <v>2</v>
      </c>
      <c r="E63" s="28" t="s">
        <v>31</v>
      </c>
      <c r="F63" s="33">
        <v>19000</v>
      </c>
      <c r="G63" s="29">
        <f t="shared" si="0"/>
        <v>38000</v>
      </c>
      <c r="H63" s="31" t="s">
        <v>118</v>
      </c>
      <c r="I63" s="32" t="e">
        <f t="shared" si="1"/>
        <v>#VALUE!</v>
      </c>
      <c r="J63" s="50" t="s">
        <v>120</v>
      </c>
      <c r="K63" s="54" t="s">
        <v>48</v>
      </c>
      <c r="L63" s="54" t="s">
        <v>49</v>
      </c>
      <c r="M63" s="54" t="s">
        <v>50</v>
      </c>
      <c r="N63" s="54" t="s">
        <v>51</v>
      </c>
      <c r="O63" s="54" t="s">
        <v>52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</row>
    <row r="64" spans="1:131" s="5" customFormat="1" ht="20" customHeight="1" thickBot="1" x14ac:dyDescent="0.3">
      <c r="A64" s="80"/>
      <c r="B64" s="28" t="s">
        <v>37</v>
      </c>
      <c r="C64" s="28" t="s">
        <v>38</v>
      </c>
      <c r="D64" s="35">
        <v>2</v>
      </c>
      <c r="E64" s="28" t="s">
        <v>31</v>
      </c>
      <c r="F64" s="33">
        <v>14000</v>
      </c>
      <c r="G64" s="29">
        <f t="shared" si="0"/>
        <v>28000</v>
      </c>
      <c r="H64" s="31" t="s">
        <v>118</v>
      </c>
      <c r="I64" s="32" t="e">
        <f t="shared" si="1"/>
        <v>#VALUE!</v>
      </c>
      <c r="J64" s="52"/>
      <c r="K64" s="52" t="s">
        <v>48</v>
      </c>
      <c r="L64" s="52" t="s">
        <v>49</v>
      </c>
      <c r="M64" s="52" t="s">
        <v>50</v>
      </c>
      <c r="N64" s="52" t="s">
        <v>51</v>
      </c>
      <c r="O64" s="52" t="s">
        <v>52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</row>
    <row r="65" spans="1:131" s="5" customFormat="1" ht="20" customHeight="1" thickBot="1" x14ac:dyDescent="0.3">
      <c r="A65" s="78" t="s">
        <v>119</v>
      </c>
      <c r="B65" s="28" t="s">
        <v>32</v>
      </c>
      <c r="C65" s="28" t="s">
        <v>45</v>
      </c>
      <c r="D65" s="35">
        <v>1</v>
      </c>
      <c r="E65" s="28" t="s">
        <v>31</v>
      </c>
      <c r="F65" s="33">
        <v>25500</v>
      </c>
      <c r="G65" s="29">
        <f t="shared" si="0"/>
        <v>25500</v>
      </c>
      <c r="H65" s="31" t="s">
        <v>118</v>
      </c>
      <c r="I65" s="32" t="e">
        <f t="shared" si="1"/>
        <v>#VALUE!</v>
      </c>
      <c r="J65" s="52"/>
      <c r="K65" s="52"/>
      <c r="L65" s="52"/>
      <c r="M65" s="52"/>
      <c r="N65" s="52"/>
      <c r="O65" s="5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</row>
    <row r="66" spans="1:131" s="5" customFormat="1" ht="20" customHeight="1" thickBot="1" x14ac:dyDescent="0.3">
      <c r="A66" s="80"/>
      <c r="B66" s="28" t="s">
        <v>37</v>
      </c>
      <c r="C66" s="28" t="s">
        <v>59</v>
      </c>
      <c r="D66" s="35">
        <v>1</v>
      </c>
      <c r="E66" s="28" t="s">
        <v>31</v>
      </c>
      <c r="F66" s="33">
        <v>16000</v>
      </c>
      <c r="G66" s="29">
        <f t="shared" si="0"/>
        <v>16000</v>
      </c>
      <c r="H66" s="31" t="s">
        <v>118</v>
      </c>
      <c r="I66" s="32" t="e">
        <f t="shared" si="1"/>
        <v>#VALUE!</v>
      </c>
      <c r="J66" s="52"/>
      <c r="K66" s="52"/>
      <c r="L66" s="52"/>
      <c r="M66" s="52"/>
      <c r="N66" s="52"/>
      <c r="O66" s="5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</row>
    <row r="67" spans="1:131" s="5" customFormat="1" ht="20" customHeight="1" thickBot="1" x14ac:dyDescent="0.3">
      <c r="A67" s="43">
        <v>60004662</v>
      </c>
      <c r="B67" s="28">
        <v>10</v>
      </c>
      <c r="C67" s="28" t="s">
        <v>38</v>
      </c>
      <c r="D67" s="35">
        <v>1</v>
      </c>
      <c r="E67" s="28" t="s">
        <v>31</v>
      </c>
      <c r="F67" s="33">
        <v>14000</v>
      </c>
      <c r="G67" s="29">
        <f t="shared" si="0"/>
        <v>14000</v>
      </c>
      <c r="H67" s="31" t="s">
        <v>118</v>
      </c>
      <c r="I67" s="32" t="e">
        <f t="shared" si="1"/>
        <v>#VALUE!</v>
      </c>
      <c r="J67" s="53"/>
      <c r="K67" s="53"/>
      <c r="L67" s="53"/>
      <c r="M67" s="53"/>
      <c r="N67" s="53"/>
      <c r="O67" s="5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</row>
    <row r="68" spans="1:131" s="5" customFormat="1" ht="38" thickBot="1" x14ac:dyDescent="0.3">
      <c r="A68" s="41" t="s">
        <v>104</v>
      </c>
      <c r="B68" s="28" t="s">
        <v>32</v>
      </c>
      <c r="C68" s="28" t="s">
        <v>39</v>
      </c>
      <c r="D68" s="35">
        <v>1</v>
      </c>
      <c r="E68" s="28" t="s">
        <v>31</v>
      </c>
      <c r="F68" s="33">
        <v>22600</v>
      </c>
      <c r="G68" s="29">
        <f t="shared" si="0"/>
        <v>22600</v>
      </c>
      <c r="H68" s="31" t="s">
        <v>118</v>
      </c>
      <c r="I68" s="32" t="e">
        <f t="shared" si="1"/>
        <v>#VALUE!</v>
      </c>
      <c r="J68" s="44" t="s">
        <v>142</v>
      </c>
      <c r="K68" s="30" t="s">
        <v>58</v>
      </c>
      <c r="L68" s="30" t="s">
        <v>54</v>
      </c>
      <c r="M68" s="30" t="s">
        <v>34</v>
      </c>
      <c r="N68" s="30" t="s">
        <v>29</v>
      </c>
      <c r="O68" s="30" t="s">
        <v>30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</row>
    <row r="69" spans="1:131" ht="17.5" customHeight="1" thickBot="1" x14ac:dyDescent="0.3">
      <c r="A69" s="65" t="s">
        <v>15</v>
      </c>
      <c r="B69" s="66"/>
      <c r="C69" s="66"/>
      <c r="D69" s="66"/>
      <c r="E69" s="66"/>
      <c r="F69" s="66"/>
      <c r="G69" s="40">
        <f>SUM(G7:G68)</f>
        <v>1873839</v>
      </c>
      <c r="H69" s="56"/>
      <c r="I69" s="56"/>
      <c r="J69" s="56"/>
      <c r="K69" s="56"/>
      <c r="L69" s="56"/>
      <c r="M69" s="56"/>
      <c r="N69" s="56"/>
      <c r="O69" s="5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</row>
    <row r="70" spans="1:131" ht="22.9" customHeight="1" thickBot="1" x14ac:dyDescent="0.3">
      <c r="A70" s="59" t="s">
        <v>16</v>
      </c>
      <c r="B70" s="60"/>
      <c r="C70" s="60"/>
      <c r="D70" s="60"/>
      <c r="E70" s="60"/>
      <c r="F70" s="60"/>
      <c r="G70" s="60"/>
      <c r="H70" s="61"/>
      <c r="I70" s="23" t="e">
        <f>SUM(I7:I68)</f>
        <v>#VALUE!</v>
      </c>
      <c r="J70" s="59"/>
      <c r="K70" s="60"/>
      <c r="L70" s="60"/>
      <c r="M70" s="60"/>
      <c r="N70" s="60"/>
      <c r="O70" s="6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131" x14ac:dyDescent="0.25">
      <c r="A71" s="62" t="s">
        <v>21</v>
      </c>
      <c r="B71" s="62"/>
      <c r="C71" s="62"/>
      <c r="D71" s="62"/>
      <c r="E71" s="62"/>
      <c r="F71" s="62"/>
      <c r="G71" s="62"/>
      <c r="H71" s="62"/>
      <c r="I71" s="62"/>
      <c r="J71" s="8"/>
      <c r="K71" s="8"/>
      <c r="L71" s="18"/>
      <c r="M71" s="8"/>
      <c r="N71" s="8"/>
      <c r="O71" s="8"/>
    </row>
    <row r="72" spans="1:131" x14ac:dyDescent="0.25">
      <c r="A72" s="26" t="s">
        <v>22</v>
      </c>
      <c r="B72" s="55" t="s">
        <v>23</v>
      </c>
      <c r="C72" s="55"/>
      <c r="D72" s="55"/>
      <c r="E72" s="55"/>
      <c r="F72" s="9" t="s">
        <v>24</v>
      </c>
      <c r="G72" s="10"/>
      <c r="H72" s="11"/>
      <c r="I72" s="10"/>
      <c r="J72" s="12"/>
      <c r="K72" s="12"/>
      <c r="L72" s="19"/>
      <c r="M72" s="12"/>
      <c r="N72" s="12"/>
      <c r="O72" s="12"/>
    </row>
    <row r="73" spans="1:131" x14ac:dyDescent="0.25">
      <c r="A73" s="26"/>
      <c r="B73" s="26"/>
      <c r="C73" s="10"/>
      <c r="D73" s="12"/>
      <c r="E73" s="10"/>
      <c r="F73" s="11"/>
      <c r="G73" s="11"/>
      <c r="H73" s="13" t="s">
        <v>25</v>
      </c>
      <c r="I73" s="10"/>
      <c r="J73" s="12"/>
      <c r="K73" s="12"/>
      <c r="L73" s="19"/>
      <c r="M73" s="12"/>
      <c r="N73" s="12"/>
      <c r="O73" s="12"/>
    </row>
    <row r="74" spans="1:131" x14ac:dyDescent="0.25">
      <c r="A74" s="26"/>
      <c r="B74" s="26"/>
      <c r="C74" s="10"/>
      <c r="D74" s="12"/>
      <c r="E74" s="10"/>
      <c r="F74" s="11"/>
      <c r="G74" s="11"/>
      <c r="H74" s="13"/>
      <c r="I74" s="10"/>
      <c r="J74" s="12"/>
      <c r="K74" s="12"/>
      <c r="L74" s="19"/>
      <c r="M74" s="12"/>
      <c r="N74" s="12"/>
      <c r="O74" s="12"/>
    </row>
    <row r="75" spans="1:131" x14ac:dyDescent="0.25">
      <c r="A75" s="26"/>
      <c r="B75" s="26"/>
      <c r="C75" s="10"/>
      <c r="D75" s="12"/>
      <c r="E75" s="10"/>
      <c r="F75" s="11"/>
      <c r="G75" s="14"/>
      <c r="H75" s="13"/>
      <c r="I75" s="10"/>
      <c r="J75" s="12"/>
      <c r="K75" s="12"/>
      <c r="L75" s="19"/>
      <c r="M75" s="12"/>
      <c r="N75" s="12"/>
      <c r="O75" s="12"/>
    </row>
    <row r="76" spans="1:131" x14ac:dyDescent="0.25">
      <c r="A76" s="26"/>
      <c r="B76" s="26"/>
      <c r="C76" s="10"/>
      <c r="D76" s="36">
        <f>SUM(D7:D68)</f>
        <v>98</v>
      </c>
      <c r="E76" s="10"/>
      <c r="F76" s="11"/>
      <c r="G76" s="11"/>
      <c r="H76" s="13"/>
      <c r="I76" s="10"/>
      <c r="J76" s="12"/>
      <c r="K76" s="12"/>
      <c r="L76" s="19"/>
      <c r="M76" s="12"/>
      <c r="N76" s="12"/>
      <c r="O76" s="12"/>
    </row>
    <row r="77" spans="1:131" x14ac:dyDescent="0.25">
      <c r="A77" s="26"/>
      <c r="B77" s="26"/>
      <c r="C77" s="10"/>
      <c r="D77" s="12"/>
      <c r="E77" s="10"/>
      <c r="F77" s="11"/>
      <c r="G77" s="11"/>
      <c r="H77" s="11"/>
      <c r="I77" s="13"/>
      <c r="J77" s="12"/>
      <c r="K77" s="12"/>
      <c r="L77" s="19"/>
      <c r="M77" s="12"/>
      <c r="N77" s="12"/>
      <c r="O77" s="12"/>
    </row>
    <row r="78" spans="1:131" ht="14.5" x14ac:dyDescent="0.25">
      <c r="A78" s="26"/>
      <c r="B78" s="26"/>
      <c r="C78" s="10"/>
      <c r="D78" s="12"/>
      <c r="E78" s="10"/>
      <c r="F78" s="15"/>
      <c r="G78" s="16"/>
      <c r="H78" s="10"/>
      <c r="I78" s="10"/>
      <c r="J78" s="58" t="s">
        <v>26</v>
      </c>
      <c r="K78" s="58"/>
      <c r="L78" s="58"/>
      <c r="M78" s="58"/>
      <c r="N78" s="58"/>
      <c r="O78" s="58"/>
    </row>
    <row r="79" spans="1:131" x14ac:dyDescent="0.25">
      <c r="A79" s="26"/>
      <c r="B79" s="26"/>
      <c r="C79" s="10"/>
      <c r="D79" s="12"/>
      <c r="E79" s="10"/>
      <c r="F79" s="10"/>
      <c r="G79" s="10"/>
      <c r="H79" s="10"/>
      <c r="I79" s="10"/>
      <c r="J79" s="55" t="s">
        <v>27</v>
      </c>
      <c r="K79" s="55"/>
      <c r="L79" s="55"/>
      <c r="M79" s="55"/>
      <c r="N79" s="55"/>
      <c r="O79" s="55"/>
    </row>
    <row r="80" spans="1:131" x14ac:dyDescent="0.25">
      <c r="A80" s="26"/>
      <c r="B80" s="26"/>
      <c r="C80" s="10"/>
      <c r="D80" s="12"/>
      <c r="E80" s="10"/>
      <c r="F80" s="10"/>
      <c r="G80" s="10"/>
      <c r="H80" s="10"/>
      <c r="I80" s="10"/>
      <c r="J80" s="55" t="s">
        <v>28</v>
      </c>
      <c r="K80" s="55"/>
      <c r="L80" s="55"/>
      <c r="M80" s="55"/>
      <c r="N80" s="55"/>
      <c r="O80" s="55"/>
    </row>
  </sheetData>
  <mergeCells count="119">
    <mergeCell ref="A65:A66"/>
    <mergeCell ref="O59:O61"/>
    <mergeCell ref="J59:J61"/>
    <mergeCell ref="K59:K61"/>
    <mergeCell ref="L59:L61"/>
    <mergeCell ref="M59:M61"/>
    <mergeCell ref="N59:N61"/>
    <mergeCell ref="J63:J67"/>
    <mergeCell ref="K63:K67"/>
    <mergeCell ref="L63:L67"/>
    <mergeCell ref="M63:M67"/>
    <mergeCell ref="N63:N67"/>
    <mergeCell ref="O63:O67"/>
    <mergeCell ref="O51:O52"/>
    <mergeCell ref="J53:J55"/>
    <mergeCell ref="K53:K55"/>
    <mergeCell ref="L53:L55"/>
    <mergeCell ref="M53:M55"/>
    <mergeCell ref="N53:N55"/>
    <mergeCell ref="O53:O55"/>
    <mergeCell ref="J51:J52"/>
    <mergeCell ref="K51:K52"/>
    <mergeCell ref="L51:L52"/>
    <mergeCell ref="M51:M52"/>
    <mergeCell ref="N51:N52"/>
    <mergeCell ref="K49:K50"/>
    <mergeCell ref="L49:L50"/>
    <mergeCell ref="M49:M50"/>
    <mergeCell ref="N49:N50"/>
    <mergeCell ref="O49:O50"/>
    <mergeCell ref="J46:J48"/>
    <mergeCell ref="K46:K48"/>
    <mergeCell ref="L46:L48"/>
    <mergeCell ref="M46:M48"/>
    <mergeCell ref="N46:N48"/>
    <mergeCell ref="A53:A55"/>
    <mergeCell ref="A59:A61"/>
    <mergeCell ref="A63:A64"/>
    <mergeCell ref="A26:A27"/>
    <mergeCell ref="A12:A14"/>
    <mergeCell ref="A33:A37"/>
    <mergeCell ref="A40:A41"/>
    <mergeCell ref="A46:A48"/>
    <mergeCell ref="O12:O14"/>
    <mergeCell ref="J40:J41"/>
    <mergeCell ref="K40:K41"/>
    <mergeCell ref="L40:L41"/>
    <mergeCell ref="M40:M41"/>
    <mergeCell ref="N40:N41"/>
    <mergeCell ref="O40:O41"/>
    <mergeCell ref="O21:O24"/>
    <mergeCell ref="K26:K27"/>
    <mergeCell ref="L26:L27"/>
    <mergeCell ref="M26:M27"/>
    <mergeCell ref="N26:N27"/>
    <mergeCell ref="O26:O27"/>
    <mergeCell ref="J26:J27"/>
    <mergeCell ref="J12:J14"/>
    <mergeCell ref="K12:K14"/>
    <mergeCell ref="A1:O1"/>
    <mergeCell ref="A2:O2"/>
    <mergeCell ref="A3:O3"/>
    <mergeCell ref="D5:D6"/>
    <mergeCell ref="E5:E6"/>
    <mergeCell ref="F5:G5"/>
    <mergeCell ref="H5:I5"/>
    <mergeCell ref="O5:O6"/>
    <mergeCell ref="K5:K6"/>
    <mergeCell ref="L5:L6"/>
    <mergeCell ref="N5:N6"/>
    <mergeCell ref="A5:A6"/>
    <mergeCell ref="J80:O80"/>
    <mergeCell ref="H69:O69"/>
    <mergeCell ref="J78:O78"/>
    <mergeCell ref="J79:O79"/>
    <mergeCell ref="J70:O70"/>
    <mergeCell ref="A70:H70"/>
    <mergeCell ref="A71:I71"/>
    <mergeCell ref="B5:B6"/>
    <mergeCell ref="C5:C6"/>
    <mergeCell ref="B72:E72"/>
    <mergeCell ref="A69:F69"/>
    <mergeCell ref="J44:J45"/>
    <mergeCell ref="K44:K45"/>
    <mergeCell ref="L44:L45"/>
    <mergeCell ref="M44:M45"/>
    <mergeCell ref="N44:N45"/>
    <mergeCell ref="O44:O45"/>
    <mergeCell ref="A21:A24"/>
    <mergeCell ref="J21:J24"/>
    <mergeCell ref="K21:K24"/>
    <mergeCell ref="L21:L24"/>
    <mergeCell ref="M21:M24"/>
    <mergeCell ref="A49:A50"/>
    <mergeCell ref="A51:A52"/>
    <mergeCell ref="J57:J58"/>
    <mergeCell ref="K57:K58"/>
    <mergeCell ref="L57:L58"/>
    <mergeCell ref="M57:M58"/>
    <mergeCell ref="N57:N58"/>
    <mergeCell ref="O57:O58"/>
    <mergeCell ref="J8:J9"/>
    <mergeCell ref="K8:K9"/>
    <mergeCell ref="L8:L9"/>
    <mergeCell ref="M8:M9"/>
    <mergeCell ref="N8:N9"/>
    <mergeCell ref="O8:O9"/>
    <mergeCell ref="J33:J38"/>
    <mergeCell ref="K33:K38"/>
    <mergeCell ref="L33:L38"/>
    <mergeCell ref="M33:M38"/>
    <mergeCell ref="N33:N38"/>
    <mergeCell ref="O33:O38"/>
    <mergeCell ref="L12:L14"/>
    <mergeCell ref="M12:M14"/>
    <mergeCell ref="N21:N24"/>
    <mergeCell ref="N12:N14"/>
    <mergeCell ref="O46:O48"/>
    <mergeCell ref="J49:J50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3" orientation="portrait" r:id="rId1"/>
  <headerFooter alignWithMargins="0"/>
  <ignoredErrors>
    <ignoredError sqref="A7:B12 A15:B28 B13:B14 A38:B40 B34:B37 A42:B46 B41 A49:B49 B47:B48 A51:B51 B50 A53:B53 B52 A56:B59 A62:B63 B60:B61 A68:B68 B64 A30:B33 B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e90202-8514-490b-aa47-458e66aada41"/>
    <ds:schemaRef ds:uri="http://www.w3.org/XML/1998/namespace"/>
    <ds:schemaRef ds:uri="63ef4d09-7a27-477e-abfe-88d2d0877d3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revision>1</cp:revision>
  <cp:lastPrinted>2020-06-18T05:48:53Z</cp:lastPrinted>
  <dcterms:created xsi:type="dcterms:W3CDTF">2019-08-01T11:10:14Z</dcterms:created>
  <dcterms:modified xsi:type="dcterms:W3CDTF">2020-11-14T21:27:11Z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