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codeName="ThisWorkbook"/>
  <bookViews>
    <workbookView xWindow="13430" yWindow="4960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<sst xmlns="http://schemas.openxmlformats.org/spreadsheetml/2006/main" count="309" uniqueCount="105">
  <si>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</si>
  <si>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</si>
  <si>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</si>
  <si>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</si>
  <si>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</si>
  <si>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</si>
  <si>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</si>
  <si>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</si>
  <si>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</si>
  <si>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</si>
  <si>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</si>
  <si>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</si>
  <si>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</si>
  <si>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</si>
  <si>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</si>
  <si>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</si>
  <si>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</si>
  <si>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</si>
  <si>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</si>
  <si>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</si>
  <si>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</si>
  <si>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</si>
  <si>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</si>
  <si>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</si>
  <si>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</si>
  <si>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</si>
  <si>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</si>
  <si>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</si>
  <si>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</si>
  <si>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</si>
  <si>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708 00</t>
  </si>
  <si>
    <t>Ostrava-Poruba</t>
  </si>
  <si>
    <t>6231/1b</t>
  </si>
  <si>
    <t>KS</t>
  </si>
  <si>
    <t>10</t>
  </si>
  <si>
    <t>DNS_TABLET_ATYP</t>
  </si>
  <si>
    <t>superpočítačové centrum</t>
  </si>
  <si>
    <t>studentská</t>
  </si>
  <si>
    <t>Kateřina Sciglová
+420 597 329 602
katerina.sciglova@vsb.cz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</si>
  <si>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59/2020</t>
    </r>
  </si>
  <si>
    <t>60004572</t>
  </si>
  <si>
    <t>DNS_NB_ATYP</t>
  </si>
  <si>
    <t>DNS_LCD_ATYP</t>
  </si>
  <si>
    <t>20</t>
  </si>
  <si>
    <t>60004575</t>
  </si>
  <si>
    <t>DNS_PC_ typ_B</t>
  </si>
  <si>
    <t>DNS_LCD27" Výškově stavitelný</t>
  </si>
  <si>
    <t>30</t>
  </si>
  <si>
    <t>DNS_Ultrabook13"_typ_B</t>
  </si>
  <si>
    <t>60004576</t>
  </si>
  <si>
    <t>DNS_TISK multi barva</t>
  </si>
  <si>
    <t>60004577</t>
  </si>
  <si>
    <t>60004578</t>
  </si>
  <si>
    <t>60004580</t>
  </si>
  <si>
    <t>DNS_TISK barva</t>
  </si>
  <si>
    <t>60004581</t>
  </si>
  <si>
    <t>60004582</t>
  </si>
  <si>
    <t>DNS_LCD24" Výškově stavitelný</t>
  </si>
  <si>
    <t>60004583</t>
  </si>
  <si>
    <t>70004508</t>
  </si>
  <si>
    <t>DNS_PC_typ_B</t>
  </si>
  <si>
    <t>DNS_LCD 24"</t>
  </si>
  <si>
    <t>DNS_TISK ECO ČB</t>
  </si>
  <si>
    <t>70004511</t>
  </si>
  <si>
    <t>DNS_LCD27" Výškově nastavitelný</t>
  </si>
  <si>
    <t>DNS_LCD24"</t>
  </si>
  <si>
    <t>40</t>
  </si>
  <si>
    <t>50</t>
  </si>
  <si>
    <t>70004512</t>
  </si>
  <si>
    <t>70004514</t>
  </si>
  <si>
    <t>DNS_NB17"</t>
  </si>
  <si>
    <t>70004516</t>
  </si>
  <si>
    <t>DNS_PC_ATYP</t>
  </si>
  <si>
    <t>Fakulta hornicko-geologická</t>
  </si>
  <si>
    <t>17. listopadu</t>
  </si>
  <si>
    <t>2172/15</t>
  </si>
  <si>
    <t>Fakulta  strojní</t>
  </si>
  <si>
    <t>Studentská</t>
  </si>
  <si>
    <t>Centrum nanotechnologií</t>
  </si>
  <si>
    <t>1767/11</t>
  </si>
  <si>
    <t>Rektorát</t>
  </si>
  <si>
    <t>Fakulta bezpečnostního  inženýrství</t>
  </si>
  <si>
    <t>Lumírova</t>
  </si>
  <si>
    <t>630/13</t>
  </si>
  <si>
    <t>700 30</t>
  </si>
  <si>
    <t>Ostrava - Výškovice</t>
  </si>
  <si>
    <t>951 - kancelář kvestora</t>
  </si>
  <si>
    <t>17. listopadu</t>
  </si>
  <si>
    <t>Ekonomická fakulta</t>
  </si>
  <si>
    <t>Sokolská tř.</t>
  </si>
  <si>
    <t>33</t>
  </si>
  <si>
    <t>702 00</t>
  </si>
  <si>
    <t>Ostrava</t>
  </si>
  <si>
    <t>DNS_dalsi_AVT_ATYP</t>
  </si>
  <si>
    <t>Hana Havlenová
+420 597 322 179
hana.havlenova@vsb.cz</t>
  </si>
  <si>
    <t xml:space="preserve">Jašíková Radomila 
radomila.jasikova@vsb.cz 
+420 597 321 268 </t>
  </si>
  <si>
    <t>Fakulta materiálově-technologická</t>
  </si>
  <si>
    <t xml:space="preserve">Ogurková Michaela 
michaela.ogurkova@vsb.cz 
+420 597 322 852 </t>
  </si>
  <si>
    <t xml:space="preserve">Neustupová Soňa
sona.neustupova@vsb.cz 
+420 597 321 283 </t>
  </si>
  <si>
    <t xml:space="preserve">Hana Drmolová
+420 597 321 226 
hana.drmolova@vsb.cz </t>
  </si>
  <si>
    <t xml:space="preserve">Adámková Dagmar
 dagmar.adamkova@vsb.cz 
+420 597 324 443 </t>
  </si>
  <si>
    <t xml:space="preserve">Bc. Lucie Hurníková
lucie.hurnikova@vsb.cz 
+420 597 321 545 </t>
  </si>
  <si>
    <t xml:space="preserve">Mgr. Ladislava Zedková
ladislava.zedkova@vsb.cz 
+420 597 321 230 </t>
  </si>
  <si>
    <t xml:space="preserve">Mgr. Radmila Maistryszinová
radmila.maistryszinova@vsb.cz 
+420 597 325 277 </t>
  </si>
  <si>
    <t xml:space="preserve">Ješíková Dana
dana.jesikova@vsb.cz 
+420 597 323 560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</si>
</sst>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3" borderId="5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2" fontId="0" fillId="3" borderId="9" xfId="0" applyNumberFormat="1" applyFont="1" applyFill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3" fontId="0" fillId="0" borderId="0" xfId="0" applyNumberFormat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47"/>
  <sheetViews>
    <sheetView tabSelected="1" zoomScale="60" zoomScaleNormal="60" workbookViewId="0" topLeftCell="A1">
      <selection activeCell="C33" sqref="C33"/>
    </sheetView>
  </sheetViews>
  <sheetFormatPr defaultColWidth="9.140625" defaultRowHeight="12.75"/>
  <cols>
    <col min="1" max="1" width="10.7109375" style="33" customWidth="1"/>
    <col min="2" max="2" width="4.7109375" style="31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7.421875" style="22" bestFit="1" customWidth="1"/>
  </cols>
  <sheetData>
    <row r="1" spans="1:15" ht="18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.5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4" customHeight="1">
      <c r="A3" s="82" t="s">
        <v>20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4.5" customHeight="1" thickBot="1">
      <c r="A4" s="34"/>
      <c r="B4" s="30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77" t="s">
        <v>3</v>
      </c>
      <c r="B5" s="77" t="s">
        <v>4</v>
      </c>
      <c r="C5" s="77" t="s">
        <v>7</v>
      </c>
      <c r="D5" s="83" t="s">
        <v>5</v>
      </c>
      <c r="E5" s="83" t="s">
        <v>6</v>
      </c>
      <c r="F5" s="84" t="s">
        <v>19</v>
      </c>
      <c r="G5" s="85"/>
      <c r="H5" s="84" t="s">
        <v>17</v>
      </c>
      <c r="I5" s="85"/>
      <c r="J5" s="24" t="s">
        <v>10</v>
      </c>
      <c r="K5" s="77" t="s">
        <v>12</v>
      </c>
      <c r="L5" s="83" t="s">
        <v>0</v>
      </c>
      <c r="M5" s="23" t="s">
        <v>13</v>
      </c>
      <c r="N5" s="77" t="s">
        <v>1</v>
      </c>
      <c r="O5" s="77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77"/>
      <c r="B6" s="77"/>
      <c r="C6" s="77"/>
      <c r="D6" s="83"/>
      <c r="E6" s="83"/>
      <c r="F6" s="25" t="s">
        <v>8</v>
      </c>
      <c r="G6" s="25" t="s">
        <v>9</v>
      </c>
      <c r="H6" s="25" t="s">
        <v>8</v>
      </c>
      <c r="I6" s="25" t="s">
        <v>9</v>
      </c>
      <c r="J6" s="26" t="s">
        <v>11</v>
      </c>
      <c r="K6" s="77"/>
      <c r="L6" s="83"/>
      <c r="M6" s="27" t="s">
        <v>14</v>
      </c>
      <c r="N6" s="77"/>
      <c r="O6" s="7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.75" customHeight="1" thickBot="1">
      <c r="A7" s="65">
        <v>60004490</v>
      </c>
      <c r="B7" s="58" t="s">
        <v>34</v>
      </c>
      <c r="C7" s="48" t="s">
        <v>41</v>
      </c>
      <c r="D7" s="49">
        <v>3</v>
      </c>
      <c r="E7" s="48" t="s">
        <v>33</v>
      </c>
      <c r="F7" s="59">
        <v>40000</v>
      </c>
      <c r="G7" s="50">
        <f aca="true" t="shared" si="0" ref="G7:G35">D7*F7</f>
        <v>120000</v>
      </c>
      <c r="H7" s="51" t="s">
        <v>29</v>
      </c>
      <c r="I7" s="52" t="e">
        <f aca="true" t="shared" si="1" ref="I7:I35">D7*H7</f>
        <v>#VALUE!</v>
      </c>
      <c r="J7" s="87" t="s">
        <v>38</v>
      </c>
      <c r="K7" s="87" t="s">
        <v>36</v>
      </c>
      <c r="L7" s="87" t="s">
        <v>37</v>
      </c>
      <c r="M7" s="87" t="s">
        <v>32</v>
      </c>
      <c r="N7" s="87" t="s">
        <v>30</v>
      </c>
      <c r="O7" s="86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.75" customHeight="1" thickBot="1">
      <c r="A8" s="66"/>
      <c r="B8" s="55" t="s">
        <v>47</v>
      </c>
      <c r="C8" s="35" t="s">
        <v>41</v>
      </c>
      <c r="D8" s="37">
        <v>1</v>
      </c>
      <c r="E8" s="35" t="s">
        <v>33</v>
      </c>
      <c r="F8" s="60">
        <v>45000</v>
      </c>
      <c r="G8" s="36">
        <f t="shared" si="0"/>
        <v>45000</v>
      </c>
      <c r="H8" s="43" t="s">
        <v>29</v>
      </c>
      <c r="I8" s="44" t="e">
        <f t="shared" si="1"/>
        <v>#VALUE!</v>
      </c>
      <c r="J8" s="67"/>
      <c r="K8" s="67"/>
      <c r="L8" s="67"/>
      <c r="M8" s="67"/>
      <c r="N8" s="67"/>
      <c r="O8" s="6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.75" customHeight="1" thickBot="1">
      <c r="A9" s="66"/>
      <c r="B9" s="55" t="s">
        <v>66</v>
      </c>
      <c r="C9" s="35" t="s">
        <v>93</v>
      </c>
      <c r="D9" s="37">
        <v>4</v>
      </c>
      <c r="E9" s="35" t="s">
        <v>33</v>
      </c>
      <c r="F9" s="60">
        <v>7000</v>
      </c>
      <c r="G9" s="36">
        <f t="shared" si="0"/>
        <v>28000</v>
      </c>
      <c r="H9" s="43" t="s">
        <v>29</v>
      </c>
      <c r="I9" s="44" t="e">
        <f t="shared" si="1"/>
        <v>#VALUE!</v>
      </c>
      <c r="J9" s="67"/>
      <c r="K9" s="67"/>
      <c r="L9" s="67"/>
      <c r="M9" s="67"/>
      <c r="N9" s="67"/>
      <c r="O9" s="6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.75" customHeight="1" thickBot="1">
      <c r="A10" s="54">
        <v>60004539</v>
      </c>
      <c r="B10" s="57" t="s">
        <v>34</v>
      </c>
      <c r="C10" s="35" t="s">
        <v>35</v>
      </c>
      <c r="D10" s="37">
        <v>2</v>
      </c>
      <c r="E10" s="35" t="s">
        <v>33</v>
      </c>
      <c r="F10" s="36">
        <v>36500</v>
      </c>
      <c r="G10" s="36">
        <f>D10*F10</f>
        <v>73000</v>
      </c>
      <c r="H10" s="43" t="s">
        <v>29</v>
      </c>
      <c r="I10" s="44" t="e">
        <f aca="true" t="shared" si="2" ref="I10">D10*H10</f>
        <v>#VALUE!</v>
      </c>
      <c r="J10" s="67"/>
      <c r="K10" s="67" t="s">
        <v>36</v>
      </c>
      <c r="L10" s="67" t="s">
        <v>37</v>
      </c>
      <c r="M10" s="67" t="s">
        <v>32</v>
      </c>
      <c r="N10" s="67" t="s">
        <v>30</v>
      </c>
      <c r="O10" s="68" t="s">
        <v>31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" customHeight="1" thickBot="1">
      <c r="A11" s="54" t="s">
        <v>40</v>
      </c>
      <c r="B11" s="57" t="s">
        <v>34</v>
      </c>
      <c r="C11" s="35" t="s">
        <v>41</v>
      </c>
      <c r="D11" s="37">
        <v>1</v>
      </c>
      <c r="E11" s="35" t="s">
        <v>33</v>
      </c>
      <c r="F11" s="36">
        <v>30000</v>
      </c>
      <c r="G11" s="36">
        <f t="shared" si="0"/>
        <v>30000</v>
      </c>
      <c r="H11" s="43" t="s">
        <v>29</v>
      </c>
      <c r="I11" s="44" t="e">
        <f t="shared" si="1"/>
        <v>#VALUE!</v>
      </c>
      <c r="J11" s="56" t="s">
        <v>100</v>
      </c>
      <c r="K11" s="41" t="s">
        <v>73</v>
      </c>
      <c r="L11" s="41" t="s">
        <v>74</v>
      </c>
      <c r="M11" s="41" t="s">
        <v>75</v>
      </c>
      <c r="N11" s="41" t="s">
        <v>30</v>
      </c>
      <c r="O11" s="42" t="s">
        <v>31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39.75" customHeight="1" thickBot="1">
      <c r="A12" s="66">
        <v>60004574</v>
      </c>
      <c r="B12" s="57" t="s">
        <v>34</v>
      </c>
      <c r="C12" s="35" t="s">
        <v>42</v>
      </c>
      <c r="D12" s="37">
        <v>2</v>
      </c>
      <c r="E12" s="35" t="s">
        <v>33</v>
      </c>
      <c r="F12" s="36">
        <v>8300</v>
      </c>
      <c r="G12" s="36">
        <f t="shared" si="0"/>
        <v>16600</v>
      </c>
      <c r="H12" s="43" t="s">
        <v>29</v>
      </c>
      <c r="I12" s="44" t="e">
        <f t="shared" si="1"/>
        <v>#VALUE!</v>
      </c>
      <c r="J12" s="67" t="s">
        <v>38</v>
      </c>
      <c r="K12" s="67" t="s">
        <v>36</v>
      </c>
      <c r="L12" s="67" t="s">
        <v>77</v>
      </c>
      <c r="M12" s="67" t="s">
        <v>32</v>
      </c>
      <c r="N12" s="67" t="s">
        <v>30</v>
      </c>
      <c r="O12" s="68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39.75" customHeight="1" thickBot="1">
      <c r="A13" s="66"/>
      <c r="B13" s="57" t="s">
        <v>43</v>
      </c>
      <c r="C13" s="35" t="s">
        <v>42</v>
      </c>
      <c r="D13" s="37">
        <v>1</v>
      </c>
      <c r="E13" s="35" t="s">
        <v>33</v>
      </c>
      <c r="F13" s="36">
        <v>10000</v>
      </c>
      <c r="G13" s="36">
        <f t="shared" si="0"/>
        <v>10000</v>
      </c>
      <c r="H13" s="43" t="s">
        <v>29</v>
      </c>
      <c r="I13" s="44" t="e">
        <f t="shared" si="1"/>
        <v>#VALUE!</v>
      </c>
      <c r="J13" s="67"/>
      <c r="K13" s="67" t="s">
        <v>36</v>
      </c>
      <c r="L13" s="67" t="s">
        <v>77</v>
      </c>
      <c r="M13" s="67" t="s">
        <v>32</v>
      </c>
      <c r="N13" s="67" t="s">
        <v>30</v>
      </c>
      <c r="O13" s="68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39" customHeight="1" thickBot="1">
      <c r="A14" s="66" t="s">
        <v>44</v>
      </c>
      <c r="B14" s="57" t="s">
        <v>34</v>
      </c>
      <c r="C14" s="35" t="s">
        <v>45</v>
      </c>
      <c r="D14" s="37">
        <v>1</v>
      </c>
      <c r="E14" s="35" t="s">
        <v>33</v>
      </c>
      <c r="F14" s="36">
        <v>17000</v>
      </c>
      <c r="G14" s="36">
        <f t="shared" si="0"/>
        <v>17000</v>
      </c>
      <c r="H14" s="43" t="s">
        <v>29</v>
      </c>
      <c r="I14" s="44" t="e">
        <f t="shared" si="1"/>
        <v>#VALUE!</v>
      </c>
      <c r="J14" s="67" t="s">
        <v>101</v>
      </c>
      <c r="K14" s="41" t="s">
        <v>78</v>
      </c>
      <c r="L14" s="41" t="s">
        <v>77</v>
      </c>
      <c r="M14" s="41" t="s">
        <v>79</v>
      </c>
      <c r="N14" s="41" t="s">
        <v>30</v>
      </c>
      <c r="O14" s="42" t="s">
        <v>31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39.75" customHeight="1" thickBot="1">
      <c r="A15" s="66"/>
      <c r="B15" s="57" t="s">
        <v>43</v>
      </c>
      <c r="C15" s="35" t="s">
        <v>46</v>
      </c>
      <c r="D15" s="37">
        <v>3</v>
      </c>
      <c r="E15" s="35" t="s">
        <v>33</v>
      </c>
      <c r="F15" s="36">
        <v>6000</v>
      </c>
      <c r="G15" s="36">
        <f t="shared" si="0"/>
        <v>18000</v>
      </c>
      <c r="H15" s="43" t="s">
        <v>29</v>
      </c>
      <c r="I15" s="44" t="e">
        <f t="shared" si="1"/>
        <v>#VALUE!</v>
      </c>
      <c r="J15" s="67"/>
      <c r="K15" s="90" t="s">
        <v>80</v>
      </c>
      <c r="L15" s="90" t="s">
        <v>77</v>
      </c>
      <c r="M15" s="90" t="s">
        <v>79</v>
      </c>
      <c r="N15" s="90" t="s">
        <v>30</v>
      </c>
      <c r="O15" s="88" t="s">
        <v>31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5" customFormat="1" ht="39.75" customHeight="1" thickBot="1">
      <c r="A16" s="66"/>
      <c r="B16" s="57" t="s">
        <v>47</v>
      </c>
      <c r="C16" s="35" t="s">
        <v>48</v>
      </c>
      <c r="D16" s="37">
        <v>1</v>
      </c>
      <c r="E16" s="35" t="s">
        <v>33</v>
      </c>
      <c r="F16" s="36">
        <v>25500</v>
      </c>
      <c r="G16" s="36">
        <f t="shared" si="0"/>
        <v>25500</v>
      </c>
      <c r="H16" s="43" t="s">
        <v>29</v>
      </c>
      <c r="I16" s="44" t="e">
        <f t="shared" si="1"/>
        <v>#VALUE!</v>
      </c>
      <c r="J16" s="67"/>
      <c r="K16" s="91"/>
      <c r="L16" s="91" t="s">
        <v>77</v>
      </c>
      <c r="M16" s="91" t="s">
        <v>79</v>
      </c>
      <c r="N16" s="91" t="s">
        <v>30</v>
      </c>
      <c r="O16" s="89"/>
      <c r="P16" s="2"/>
      <c r="Q16" s="2"/>
      <c r="R16" s="2"/>
      <c r="S16" s="6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39.75" customHeight="1" thickBot="1">
      <c r="A17" s="54" t="s">
        <v>49</v>
      </c>
      <c r="B17" s="57" t="s">
        <v>34</v>
      </c>
      <c r="C17" s="35" t="s">
        <v>50</v>
      </c>
      <c r="D17" s="37">
        <v>1</v>
      </c>
      <c r="E17" s="35" t="s">
        <v>33</v>
      </c>
      <c r="F17" s="36">
        <v>8000</v>
      </c>
      <c r="G17" s="36">
        <f t="shared" si="0"/>
        <v>8000</v>
      </c>
      <c r="H17" s="43" t="s">
        <v>29</v>
      </c>
      <c r="I17" s="44" t="e">
        <f t="shared" si="1"/>
        <v>#VALUE!</v>
      </c>
      <c r="J17" s="56" t="s">
        <v>100</v>
      </c>
      <c r="K17" s="41" t="s">
        <v>73</v>
      </c>
      <c r="L17" s="41" t="s">
        <v>74</v>
      </c>
      <c r="M17" s="41" t="s">
        <v>75</v>
      </c>
      <c r="N17" s="41" t="s">
        <v>30</v>
      </c>
      <c r="O17" s="42" t="s">
        <v>31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39.75" customHeight="1" thickBot="1">
      <c r="A18" s="54" t="s">
        <v>51</v>
      </c>
      <c r="B18" s="57" t="s">
        <v>34</v>
      </c>
      <c r="C18" s="35" t="s">
        <v>72</v>
      </c>
      <c r="D18" s="37">
        <v>2</v>
      </c>
      <c r="E18" s="35" t="s">
        <v>33</v>
      </c>
      <c r="F18" s="36">
        <v>35000</v>
      </c>
      <c r="G18" s="36">
        <f t="shared" si="0"/>
        <v>70000</v>
      </c>
      <c r="H18" s="43" t="s">
        <v>29</v>
      </c>
      <c r="I18" s="44" t="e">
        <f t="shared" si="1"/>
        <v>#VALUE!</v>
      </c>
      <c r="J18" s="56" t="s">
        <v>97</v>
      </c>
      <c r="K18" s="41" t="s">
        <v>81</v>
      </c>
      <c r="L18" s="41" t="s">
        <v>82</v>
      </c>
      <c r="M18" s="41" t="s">
        <v>83</v>
      </c>
      <c r="N18" s="41" t="s">
        <v>84</v>
      </c>
      <c r="O18" s="42" t="s">
        <v>85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44" customHeight="1" thickBot="1">
      <c r="A19" s="54" t="s">
        <v>52</v>
      </c>
      <c r="B19" s="57" t="s">
        <v>34</v>
      </c>
      <c r="C19" s="35" t="s">
        <v>48</v>
      </c>
      <c r="D19" s="37">
        <v>1</v>
      </c>
      <c r="E19" s="35" t="s">
        <v>33</v>
      </c>
      <c r="F19" s="36">
        <v>25000</v>
      </c>
      <c r="G19" s="36">
        <f t="shared" si="0"/>
        <v>25000</v>
      </c>
      <c r="H19" s="43" t="s">
        <v>29</v>
      </c>
      <c r="I19" s="44" t="e">
        <f t="shared" si="1"/>
        <v>#VALUE!</v>
      </c>
      <c r="J19" s="56" t="s">
        <v>102</v>
      </c>
      <c r="K19" s="41" t="s">
        <v>76</v>
      </c>
      <c r="L19" s="41" t="s">
        <v>74</v>
      </c>
      <c r="M19" s="41" t="s">
        <v>75</v>
      </c>
      <c r="N19" s="41" t="s">
        <v>30</v>
      </c>
      <c r="O19" s="42" t="s">
        <v>31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45" customHeight="1" thickBot="1">
      <c r="A20" s="66">
        <v>60004579</v>
      </c>
      <c r="B20" s="57">
        <v>10</v>
      </c>
      <c r="C20" s="35" t="s">
        <v>41</v>
      </c>
      <c r="D20" s="37">
        <v>1</v>
      </c>
      <c r="E20" s="35" t="s">
        <v>33</v>
      </c>
      <c r="F20" s="36">
        <v>46000</v>
      </c>
      <c r="G20" s="36">
        <f t="shared" si="0"/>
        <v>46000</v>
      </c>
      <c r="H20" s="43" t="s">
        <v>29</v>
      </c>
      <c r="I20" s="44" t="e">
        <f t="shared" si="1"/>
        <v>#VALUE!</v>
      </c>
      <c r="J20" s="67" t="s">
        <v>38</v>
      </c>
      <c r="K20" s="67" t="s">
        <v>36</v>
      </c>
      <c r="L20" s="67" t="s">
        <v>77</v>
      </c>
      <c r="M20" s="67" t="s">
        <v>32</v>
      </c>
      <c r="N20" s="67" t="s">
        <v>30</v>
      </c>
      <c r="O20" s="68" t="s">
        <v>31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45" customHeight="1" thickBot="1">
      <c r="A21" s="66"/>
      <c r="B21" s="57">
        <v>20</v>
      </c>
      <c r="C21" s="35" t="s">
        <v>41</v>
      </c>
      <c r="D21" s="37">
        <v>1</v>
      </c>
      <c r="E21" s="35" t="s">
        <v>33</v>
      </c>
      <c r="F21" s="36">
        <v>41000</v>
      </c>
      <c r="G21" s="36">
        <f t="shared" si="0"/>
        <v>41000</v>
      </c>
      <c r="H21" s="43" t="s">
        <v>29</v>
      </c>
      <c r="I21" s="44" t="e">
        <f t="shared" si="1"/>
        <v>#VALUE!</v>
      </c>
      <c r="J21" s="67"/>
      <c r="K21" s="67" t="s">
        <v>36</v>
      </c>
      <c r="L21" s="67" t="s">
        <v>77</v>
      </c>
      <c r="M21" s="67" t="s">
        <v>32</v>
      </c>
      <c r="N21" s="67" t="s">
        <v>30</v>
      </c>
      <c r="O21" s="68" t="s">
        <v>31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45" customHeight="1" thickBot="1">
      <c r="A22" s="54" t="s">
        <v>53</v>
      </c>
      <c r="B22" s="57" t="s">
        <v>34</v>
      </c>
      <c r="C22" s="35" t="s">
        <v>54</v>
      </c>
      <c r="D22" s="37">
        <v>1</v>
      </c>
      <c r="E22" s="35" t="s">
        <v>33</v>
      </c>
      <c r="F22" s="36">
        <v>4500</v>
      </c>
      <c r="G22" s="36">
        <f t="shared" si="0"/>
        <v>4500</v>
      </c>
      <c r="H22" s="43" t="s">
        <v>29</v>
      </c>
      <c r="I22" s="44" t="e">
        <f t="shared" si="1"/>
        <v>#VALUE!</v>
      </c>
      <c r="J22" s="56" t="s">
        <v>103</v>
      </c>
      <c r="K22" s="41" t="s">
        <v>86</v>
      </c>
      <c r="L22" s="41" t="s">
        <v>87</v>
      </c>
      <c r="M22" s="41" t="s">
        <v>75</v>
      </c>
      <c r="N22" s="41" t="s">
        <v>30</v>
      </c>
      <c r="O22" s="42" t="s">
        <v>31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45" customHeight="1" thickBot="1">
      <c r="A23" s="54" t="s">
        <v>55</v>
      </c>
      <c r="B23" s="57" t="s">
        <v>34</v>
      </c>
      <c r="C23" s="35" t="s">
        <v>41</v>
      </c>
      <c r="D23" s="37">
        <v>1</v>
      </c>
      <c r="E23" s="35" t="s">
        <v>33</v>
      </c>
      <c r="F23" s="36">
        <v>38000</v>
      </c>
      <c r="G23" s="36">
        <f t="shared" si="0"/>
        <v>38000</v>
      </c>
      <c r="H23" s="43" t="s">
        <v>29</v>
      </c>
      <c r="I23" s="44" t="e">
        <f t="shared" si="1"/>
        <v>#VALUE!</v>
      </c>
      <c r="J23" s="56" t="s">
        <v>94</v>
      </c>
      <c r="K23" s="41" t="s">
        <v>88</v>
      </c>
      <c r="L23" s="41" t="s">
        <v>89</v>
      </c>
      <c r="M23" s="41" t="s">
        <v>90</v>
      </c>
      <c r="N23" s="41" t="s">
        <v>91</v>
      </c>
      <c r="O23" s="42" t="s">
        <v>92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45" customHeight="1" thickBot="1">
      <c r="A24" s="54" t="s">
        <v>56</v>
      </c>
      <c r="B24" s="57" t="s">
        <v>34</v>
      </c>
      <c r="C24" s="35" t="s">
        <v>57</v>
      </c>
      <c r="D24" s="37">
        <v>2</v>
      </c>
      <c r="E24" s="35" t="s">
        <v>33</v>
      </c>
      <c r="F24" s="36">
        <v>10000</v>
      </c>
      <c r="G24" s="36">
        <f t="shared" si="0"/>
        <v>20000</v>
      </c>
      <c r="H24" s="43" t="s">
        <v>29</v>
      </c>
      <c r="I24" s="44" t="e">
        <f t="shared" si="1"/>
        <v>#VALUE!</v>
      </c>
      <c r="J24" s="56" t="s">
        <v>95</v>
      </c>
      <c r="K24" s="41" t="s">
        <v>96</v>
      </c>
      <c r="L24" s="41" t="s">
        <v>74</v>
      </c>
      <c r="M24" s="41" t="s">
        <v>75</v>
      </c>
      <c r="N24" s="41" t="s">
        <v>30</v>
      </c>
      <c r="O24" s="42" t="s">
        <v>31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5" customFormat="1" ht="45" customHeight="1" thickBot="1">
      <c r="A25" s="54" t="s">
        <v>58</v>
      </c>
      <c r="B25" s="57" t="s">
        <v>34</v>
      </c>
      <c r="C25" s="35" t="s">
        <v>45</v>
      </c>
      <c r="D25" s="37">
        <v>2</v>
      </c>
      <c r="E25" s="35" t="s">
        <v>33</v>
      </c>
      <c r="F25" s="36">
        <v>17000</v>
      </c>
      <c r="G25" s="36">
        <f t="shared" si="0"/>
        <v>34000</v>
      </c>
      <c r="H25" s="43" t="s">
        <v>29</v>
      </c>
      <c r="I25" s="44" t="e">
        <f t="shared" si="1"/>
        <v>#VALUE!</v>
      </c>
      <c r="J25" s="56" t="s">
        <v>100</v>
      </c>
      <c r="K25" s="41" t="s">
        <v>73</v>
      </c>
      <c r="L25" s="41" t="s">
        <v>74</v>
      </c>
      <c r="M25" s="41" t="s">
        <v>75</v>
      </c>
      <c r="N25" s="41" t="s">
        <v>30</v>
      </c>
      <c r="O25" s="42" t="s">
        <v>31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5" customFormat="1" ht="45" customHeight="1" thickBot="1">
      <c r="A26" s="66" t="s">
        <v>59</v>
      </c>
      <c r="B26" s="57" t="s">
        <v>34</v>
      </c>
      <c r="C26" s="35" t="s">
        <v>60</v>
      </c>
      <c r="D26" s="37">
        <v>2</v>
      </c>
      <c r="E26" s="35" t="s">
        <v>33</v>
      </c>
      <c r="F26" s="36">
        <v>17000</v>
      </c>
      <c r="G26" s="36">
        <f t="shared" si="0"/>
        <v>34000</v>
      </c>
      <c r="H26" s="43" t="s">
        <v>29</v>
      </c>
      <c r="I26" s="44" t="e">
        <f t="shared" si="1"/>
        <v>#VALUE!</v>
      </c>
      <c r="J26" s="67" t="s">
        <v>98</v>
      </c>
      <c r="K26" s="67" t="s">
        <v>76</v>
      </c>
      <c r="L26" s="67" t="s">
        <v>74</v>
      </c>
      <c r="M26" s="67" t="s">
        <v>75</v>
      </c>
      <c r="N26" s="67" t="s">
        <v>30</v>
      </c>
      <c r="O26" s="68" t="s">
        <v>31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5" customFormat="1" ht="45" customHeight="1" thickBot="1">
      <c r="A27" s="66"/>
      <c r="B27" s="57" t="s">
        <v>43</v>
      </c>
      <c r="C27" s="35" t="s">
        <v>61</v>
      </c>
      <c r="D27" s="37">
        <v>2</v>
      </c>
      <c r="E27" s="35" t="s">
        <v>33</v>
      </c>
      <c r="F27" s="36">
        <v>5000</v>
      </c>
      <c r="G27" s="36">
        <f t="shared" si="0"/>
        <v>10000</v>
      </c>
      <c r="H27" s="43" t="s">
        <v>29</v>
      </c>
      <c r="I27" s="44" t="e">
        <f t="shared" si="1"/>
        <v>#VALUE!</v>
      </c>
      <c r="J27" s="67"/>
      <c r="K27" s="67" t="s">
        <v>76</v>
      </c>
      <c r="L27" s="67" t="s">
        <v>74</v>
      </c>
      <c r="M27" s="67" t="s">
        <v>75</v>
      </c>
      <c r="N27" s="67" t="s">
        <v>30</v>
      </c>
      <c r="O27" s="68" t="s">
        <v>31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5" customFormat="1" ht="45" customHeight="1" thickBot="1">
      <c r="A28" s="66"/>
      <c r="B28" s="57" t="s">
        <v>47</v>
      </c>
      <c r="C28" s="35" t="s">
        <v>62</v>
      </c>
      <c r="D28" s="37">
        <v>1</v>
      </c>
      <c r="E28" s="35" t="s">
        <v>33</v>
      </c>
      <c r="F28" s="36">
        <v>5800</v>
      </c>
      <c r="G28" s="36">
        <f t="shared" si="0"/>
        <v>5800</v>
      </c>
      <c r="H28" s="43" t="s">
        <v>29</v>
      </c>
      <c r="I28" s="44" t="e">
        <f t="shared" si="1"/>
        <v>#VALUE!</v>
      </c>
      <c r="J28" s="67"/>
      <c r="K28" s="67" t="s">
        <v>76</v>
      </c>
      <c r="L28" s="67" t="s">
        <v>74</v>
      </c>
      <c r="M28" s="67" t="s">
        <v>75</v>
      </c>
      <c r="N28" s="67" t="s">
        <v>30</v>
      </c>
      <c r="O28" s="68" t="s">
        <v>31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5" customFormat="1" ht="45" customHeight="1" thickBot="1">
      <c r="A29" s="66" t="s">
        <v>63</v>
      </c>
      <c r="B29" s="57" t="s">
        <v>43</v>
      </c>
      <c r="C29" s="35" t="s">
        <v>64</v>
      </c>
      <c r="D29" s="37">
        <v>2</v>
      </c>
      <c r="E29" s="35" t="s">
        <v>33</v>
      </c>
      <c r="F29" s="36">
        <v>6000</v>
      </c>
      <c r="G29" s="36">
        <f t="shared" si="0"/>
        <v>12000</v>
      </c>
      <c r="H29" s="43" t="s">
        <v>29</v>
      </c>
      <c r="I29" s="44" t="e">
        <f t="shared" si="1"/>
        <v>#VALUE!</v>
      </c>
      <c r="J29" s="67" t="s">
        <v>99</v>
      </c>
      <c r="K29" s="67" t="s">
        <v>80</v>
      </c>
      <c r="L29" s="67" t="s">
        <v>87</v>
      </c>
      <c r="M29" s="67" t="s">
        <v>75</v>
      </c>
      <c r="N29" s="67" t="s">
        <v>30</v>
      </c>
      <c r="O29" s="68" t="s">
        <v>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5" customFormat="1" ht="45" customHeight="1" thickBot="1">
      <c r="A30" s="66"/>
      <c r="B30" s="57" t="s">
        <v>47</v>
      </c>
      <c r="C30" s="35" t="s">
        <v>65</v>
      </c>
      <c r="D30" s="37">
        <v>1</v>
      </c>
      <c r="E30" s="35" t="s">
        <v>33</v>
      </c>
      <c r="F30" s="36">
        <v>3000</v>
      </c>
      <c r="G30" s="36">
        <f t="shared" si="0"/>
        <v>3000</v>
      </c>
      <c r="H30" s="43" t="s">
        <v>29</v>
      </c>
      <c r="I30" s="44" t="e">
        <f t="shared" si="1"/>
        <v>#VALUE!</v>
      </c>
      <c r="J30" s="67"/>
      <c r="K30" s="67" t="s">
        <v>80</v>
      </c>
      <c r="L30" s="67" t="s">
        <v>87</v>
      </c>
      <c r="M30" s="67" t="s">
        <v>75</v>
      </c>
      <c r="N30" s="67" t="s">
        <v>30</v>
      </c>
      <c r="O30" s="68" t="s">
        <v>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5" customFormat="1" ht="45" customHeight="1" thickBot="1">
      <c r="A31" s="66"/>
      <c r="B31" s="57" t="s">
        <v>66</v>
      </c>
      <c r="C31" s="35" t="s">
        <v>62</v>
      </c>
      <c r="D31" s="37">
        <v>1</v>
      </c>
      <c r="E31" s="35" t="s">
        <v>33</v>
      </c>
      <c r="F31" s="36">
        <v>5800</v>
      </c>
      <c r="G31" s="36">
        <f t="shared" si="0"/>
        <v>5800</v>
      </c>
      <c r="H31" s="43" t="s">
        <v>29</v>
      </c>
      <c r="I31" s="44" t="e">
        <f t="shared" si="1"/>
        <v>#VALUE!</v>
      </c>
      <c r="J31" s="67"/>
      <c r="K31" s="67" t="s">
        <v>80</v>
      </c>
      <c r="L31" s="67" t="s">
        <v>87</v>
      </c>
      <c r="M31" s="67" t="s">
        <v>75</v>
      </c>
      <c r="N31" s="67" t="s">
        <v>30</v>
      </c>
      <c r="O31" s="68" t="s">
        <v>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5" customFormat="1" ht="45" customHeight="1" thickBot="1">
      <c r="A32" s="66"/>
      <c r="B32" s="57" t="s">
        <v>67</v>
      </c>
      <c r="C32" s="35" t="s">
        <v>60</v>
      </c>
      <c r="D32" s="37">
        <v>2</v>
      </c>
      <c r="E32" s="35" t="s">
        <v>33</v>
      </c>
      <c r="F32" s="36">
        <v>17000</v>
      </c>
      <c r="G32" s="36">
        <f t="shared" si="0"/>
        <v>34000</v>
      </c>
      <c r="H32" s="43" t="s">
        <v>29</v>
      </c>
      <c r="I32" s="44" t="e">
        <f t="shared" si="1"/>
        <v>#VALUE!</v>
      </c>
      <c r="J32" s="67"/>
      <c r="K32" s="67" t="s">
        <v>80</v>
      </c>
      <c r="L32" s="67" t="s">
        <v>87</v>
      </c>
      <c r="M32" s="67" t="s">
        <v>75</v>
      </c>
      <c r="N32" s="67" t="s">
        <v>30</v>
      </c>
      <c r="O32" s="68" t="s">
        <v>31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5" customFormat="1" ht="45" customHeight="1" thickBot="1">
      <c r="A33" s="54" t="s">
        <v>68</v>
      </c>
      <c r="B33" s="57" t="s">
        <v>34</v>
      </c>
      <c r="C33" s="35" t="s">
        <v>65</v>
      </c>
      <c r="D33" s="37">
        <v>2</v>
      </c>
      <c r="E33" s="35" t="s">
        <v>33</v>
      </c>
      <c r="F33" s="36">
        <v>3000</v>
      </c>
      <c r="G33" s="36">
        <f t="shared" si="0"/>
        <v>6000</v>
      </c>
      <c r="H33" s="43" t="s">
        <v>29</v>
      </c>
      <c r="I33" s="44" t="e">
        <f t="shared" si="1"/>
        <v>#VALUE!</v>
      </c>
      <c r="J33" s="67" t="s">
        <v>98</v>
      </c>
      <c r="K33" s="67" t="s">
        <v>76</v>
      </c>
      <c r="L33" s="67" t="s">
        <v>74</v>
      </c>
      <c r="M33" s="67" t="s">
        <v>75</v>
      </c>
      <c r="N33" s="67" t="s">
        <v>30</v>
      </c>
      <c r="O33" s="68" t="s">
        <v>31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5" customFormat="1" ht="45" customHeight="1" thickBot="1">
      <c r="A34" s="54" t="s">
        <v>69</v>
      </c>
      <c r="B34" s="57" t="s">
        <v>34</v>
      </c>
      <c r="C34" s="35" t="s">
        <v>70</v>
      </c>
      <c r="D34" s="37">
        <v>1</v>
      </c>
      <c r="E34" s="35" t="s">
        <v>33</v>
      </c>
      <c r="F34" s="36">
        <v>21000</v>
      </c>
      <c r="G34" s="36">
        <f t="shared" si="0"/>
        <v>21000</v>
      </c>
      <c r="H34" s="43" t="s">
        <v>29</v>
      </c>
      <c r="I34" s="44" t="e">
        <f t="shared" si="1"/>
        <v>#VALUE!</v>
      </c>
      <c r="J34" s="67"/>
      <c r="K34" s="67" t="s">
        <v>76</v>
      </c>
      <c r="L34" s="67" t="s">
        <v>74</v>
      </c>
      <c r="M34" s="67" t="s">
        <v>75</v>
      </c>
      <c r="N34" s="67" t="s">
        <v>30</v>
      </c>
      <c r="O34" s="68" t="s">
        <v>31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5" customFormat="1" ht="45" customHeight="1" thickBot="1">
      <c r="A35" s="63" t="s">
        <v>71</v>
      </c>
      <c r="B35" s="61" t="s">
        <v>34</v>
      </c>
      <c r="C35" s="53" t="s">
        <v>72</v>
      </c>
      <c r="D35" s="38">
        <v>1</v>
      </c>
      <c r="E35" s="53" t="s">
        <v>33</v>
      </c>
      <c r="F35" s="45">
        <v>30000</v>
      </c>
      <c r="G35" s="45">
        <f t="shared" si="0"/>
        <v>30000</v>
      </c>
      <c r="H35" s="46" t="s">
        <v>29</v>
      </c>
      <c r="I35" s="47" t="e">
        <f t="shared" si="1"/>
        <v>#VALUE!</v>
      </c>
      <c r="J35" s="62" t="s">
        <v>104</v>
      </c>
      <c r="K35" s="39" t="s">
        <v>73</v>
      </c>
      <c r="L35" s="39" t="s">
        <v>74</v>
      </c>
      <c r="M35" s="39" t="s">
        <v>75</v>
      </c>
      <c r="N35" s="39" t="s">
        <v>30</v>
      </c>
      <c r="O35" s="40" t="s">
        <v>31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ht="17.5" customHeight="1" thickBot="1">
      <c r="A36" s="78" t="s">
        <v>15</v>
      </c>
      <c r="B36" s="79"/>
      <c r="C36" s="79"/>
      <c r="D36" s="79"/>
      <c r="E36" s="79"/>
      <c r="F36" s="79"/>
      <c r="G36" s="28">
        <f>SUM(G7:G35)</f>
        <v>831200</v>
      </c>
      <c r="H36" s="70"/>
      <c r="I36" s="70"/>
      <c r="J36" s="70"/>
      <c r="K36" s="70"/>
      <c r="L36" s="70"/>
      <c r="M36" s="70"/>
      <c r="N36" s="70"/>
      <c r="O36" s="7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82" ht="22.9" customHeight="1" thickBot="1">
      <c r="A37" s="73" t="s">
        <v>16</v>
      </c>
      <c r="B37" s="74"/>
      <c r="C37" s="74"/>
      <c r="D37" s="74"/>
      <c r="E37" s="74"/>
      <c r="F37" s="74"/>
      <c r="G37" s="74"/>
      <c r="H37" s="75"/>
      <c r="I37" s="29" t="e">
        <f>SUM(I7:I35)</f>
        <v>#VALUE!</v>
      </c>
      <c r="J37" s="73"/>
      <c r="K37" s="74"/>
      <c r="L37" s="74"/>
      <c r="M37" s="74"/>
      <c r="N37" s="74"/>
      <c r="O37" s="7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15" ht="12.75">
      <c r="A38" s="76" t="s">
        <v>21</v>
      </c>
      <c r="B38" s="76"/>
      <c r="C38" s="76"/>
      <c r="D38" s="76"/>
      <c r="E38" s="76"/>
      <c r="F38" s="76"/>
      <c r="G38" s="76"/>
      <c r="H38" s="76"/>
      <c r="I38" s="76"/>
      <c r="J38" s="8"/>
      <c r="K38" s="8"/>
      <c r="L38" s="19"/>
      <c r="M38" s="8"/>
      <c r="N38" s="8"/>
      <c r="O38" s="8"/>
    </row>
    <row r="39" spans="1:15" ht="12.75">
      <c r="A39" s="12" t="s">
        <v>22</v>
      </c>
      <c r="B39" s="69" t="s">
        <v>23</v>
      </c>
      <c r="C39" s="69"/>
      <c r="D39" s="69"/>
      <c r="E39" s="69"/>
      <c r="F39" s="9" t="s">
        <v>24</v>
      </c>
      <c r="G39" s="10"/>
      <c r="H39" s="11"/>
      <c r="I39" s="10"/>
      <c r="J39" s="12"/>
      <c r="K39" s="12"/>
      <c r="L39" s="20"/>
      <c r="M39" s="12"/>
      <c r="N39" s="12"/>
      <c r="O39" s="12"/>
    </row>
    <row r="40" spans="1:15" ht="12.75">
      <c r="A40" s="12"/>
      <c r="B40" s="32"/>
      <c r="C40" s="10"/>
      <c r="D40" s="12"/>
      <c r="E40" s="10"/>
      <c r="F40" s="11"/>
      <c r="G40" s="11"/>
      <c r="H40" s="13" t="s">
        <v>25</v>
      </c>
      <c r="I40" s="10"/>
      <c r="J40" s="12"/>
      <c r="K40" s="12"/>
      <c r="L40" s="20"/>
      <c r="M40" s="12"/>
      <c r="N40" s="12"/>
      <c r="O40" s="12"/>
    </row>
    <row r="41" spans="1:15" ht="12.75">
      <c r="A41" s="12"/>
      <c r="B41" s="32"/>
      <c r="C41" s="10"/>
      <c r="D41" s="12"/>
      <c r="E41" s="10"/>
      <c r="F41" s="11"/>
      <c r="G41" s="11"/>
      <c r="H41" s="13"/>
      <c r="I41" s="10"/>
      <c r="J41" s="12"/>
      <c r="K41" s="12"/>
      <c r="L41" s="20"/>
      <c r="M41" s="12"/>
      <c r="N41" s="12"/>
      <c r="O41" s="12"/>
    </row>
    <row r="42" spans="1:15" ht="12.75">
      <c r="A42" s="12"/>
      <c r="B42" s="32"/>
      <c r="C42" s="10"/>
      <c r="D42" s="12"/>
      <c r="E42" s="10"/>
      <c r="F42" s="11"/>
      <c r="G42" s="14"/>
      <c r="H42" s="13"/>
      <c r="I42" s="10"/>
      <c r="J42" s="12"/>
      <c r="K42" s="12"/>
      <c r="L42" s="20"/>
      <c r="M42" s="12"/>
      <c r="N42" s="12"/>
      <c r="O42" s="12"/>
    </row>
    <row r="43" spans="1:15" ht="12.75">
      <c r="A43" s="12"/>
      <c r="B43" s="32"/>
      <c r="C43" s="10"/>
      <c r="D43" s="12"/>
      <c r="E43" s="10"/>
      <c r="F43" s="11"/>
      <c r="G43" s="11"/>
      <c r="H43" s="13"/>
      <c r="I43" s="10"/>
      <c r="J43" s="12"/>
      <c r="K43" s="12"/>
      <c r="L43" s="20"/>
      <c r="M43" s="12"/>
      <c r="N43" s="12"/>
      <c r="O43" s="12"/>
    </row>
    <row r="44" spans="1:15" ht="12.75">
      <c r="A44" s="12"/>
      <c r="B44" s="32"/>
      <c r="C44" s="10"/>
      <c r="D44" s="12"/>
      <c r="E44" s="10"/>
      <c r="F44" s="11"/>
      <c r="G44" s="11"/>
      <c r="H44" s="11"/>
      <c r="I44" s="13"/>
      <c r="J44" s="12"/>
      <c r="K44" s="12"/>
      <c r="L44" s="20"/>
      <c r="M44" s="12"/>
      <c r="N44" s="12"/>
      <c r="O44" s="12"/>
    </row>
    <row r="45" spans="1:15" ht="14.5">
      <c r="A45" s="12"/>
      <c r="B45" s="32"/>
      <c r="C45" s="10"/>
      <c r="D45" s="12"/>
      <c r="E45" s="10"/>
      <c r="F45" s="15"/>
      <c r="G45" s="16"/>
      <c r="H45" s="10"/>
      <c r="I45" s="10"/>
      <c r="J45" s="72" t="s">
        <v>26</v>
      </c>
      <c r="K45" s="72"/>
      <c r="L45" s="72"/>
      <c r="M45" s="72"/>
      <c r="N45" s="72"/>
      <c r="O45" s="72"/>
    </row>
    <row r="46" spans="1:15" ht="12.75">
      <c r="A46" s="12"/>
      <c r="B46" s="32"/>
      <c r="C46" s="10"/>
      <c r="D46" s="12"/>
      <c r="E46" s="10"/>
      <c r="F46" s="10"/>
      <c r="G46" s="10"/>
      <c r="H46" s="10"/>
      <c r="I46" s="10"/>
      <c r="J46" s="69" t="s">
        <v>27</v>
      </c>
      <c r="K46" s="69"/>
      <c r="L46" s="69"/>
      <c r="M46" s="69"/>
      <c r="N46" s="69"/>
      <c r="O46" s="69"/>
    </row>
    <row r="47" spans="1:15" ht="12.75">
      <c r="A47" s="12"/>
      <c r="B47" s="32"/>
      <c r="C47" s="10"/>
      <c r="D47" s="12"/>
      <c r="E47" s="10"/>
      <c r="F47" s="10"/>
      <c r="G47" s="10"/>
      <c r="H47" s="10"/>
      <c r="I47" s="10"/>
      <c r="J47" s="69" t="s">
        <v>28</v>
      </c>
      <c r="K47" s="69"/>
      <c r="L47" s="69"/>
      <c r="M47" s="69"/>
      <c r="N47" s="69"/>
      <c r="O47" s="69"/>
    </row>
  </sheetData>
  <mergeCells count="71">
    <mergeCell ref="O7:O10"/>
    <mergeCell ref="J14:J16"/>
    <mergeCell ref="J7:J10"/>
    <mergeCell ref="K7:K10"/>
    <mergeCell ref="L7:L10"/>
    <mergeCell ref="M7:M10"/>
    <mergeCell ref="N7:N10"/>
    <mergeCell ref="L12:L13"/>
    <mergeCell ref="M12:M13"/>
    <mergeCell ref="N12:N13"/>
    <mergeCell ref="O12:O13"/>
    <mergeCell ref="O15:O16"/>
    <mergeCell ref="K15:K16"/>
    <mergeCell ref="L15:L16"/>
    <mergeCell ref="M15:M16"/>
    <mergeCell ref="N15:N16"/>
    <mergeCell ref="O26:O28"/>
    <mergeCell ref="J29:J32"/>
    <mergeCell ref="J26:J28"/>
    <mergeCell ref="J33:J34"/>
    <mergeCell ref="A12:A13"/>
    <mergeCell ref="J12:J13"/>
    <mergeCell ref="K12:K13"/>
    <mergeCell ref="K26:K28"/>
    <mergeCell ref="J20:J21"/>
    <mergeCell ref="K20:K21"/>
    <mergeCell ref="A29:A32"/>
    <mergeCell ref="K33:K34"/>
    <mergeCell ref="L33:L34"/>
    <mergeCell ref="M33:M34"/>
    <mergeCell ref="N33:N34"/>
    <mergeCell ref="O33:O34"/>
    <mergeCell ref="B5:B6"/>
    <mergeCell ref="C5:C6"/>
    <mergeCell ref="B39:E39"/>
    <mergeCell ref="A36:F36"/>
    <mergeCell ref="A1:O1"/>
    <mergeCell ref="A2:O2"/>
    <mergeCell ref="A3:O3"/>
    <mergeCell ref="D5:D6"/>
    <mergeCell ref="E5:E6"/>
    <mergeCell ref="F5:G5"/>
    <mergeCell ref="H5:I5"/>
    <mergeCell ref="O5:O6"/>
    <mergeCell ref="K5:K6"/>
    <mergeCell ref="L5:L6"/>
    <mergeCell ref="N5:N6"/>
    <mergeCell ref="A5:A6"/>
    <mergeCell ref="J47:O47"/>
    <mergeCell ref="H36:O36"/>
    <mergeCell ref="J45:O45"/>
    <mergeCell ref="J46:O46"/>
    <mergeCell ref="J37:O37"/>
    <mergeCell ref="A37:H37"/>
    <mergeCell ref="A38:I38"/>
    <mergeCell ref="A7:A9"/>
    <mergeCell ref="N20:N21"/>
    <mergeCell ref="O20:O21"/>
    <mergeCell ref="K29:K32"/>
    <mergeCell ref="L29:L32"/>
    <mergeCell ref="M29:M32"/>
    <mergeCell ref="N29:N32"/>
    <mergeCell ref="O29:O32"/>
    <mergeCell ref="L20:L21"/>
    <mergeCell ref="M20:M21"/>
    <mergeCell ref="A14:A16"/>
    <mergeCell ref="A20:A21"/>
    <mergeCell ref="A26:A28"/>
    <mergeCell ref="L26:L28"/>
    <mergeCell ref="M26:M28"/>
    <mergeCell ref="N26:N2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7E4DA-71CF-420A-8B18-F5FD27DE9EE2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0e90202-8514-490b-aa47-458e66aada41"/>
    <ds:schemaRef ds:uri="63ef4d09-7a27-477e-abfe-88d2d0877d32"/>
  </ds:schemaRefs>
</ds:datastoreItem>
</file>

<file path=customXml/itemProps2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2020-06-18T05:48:53Z</cp:lastPrinted>
  <dcterms:created xsi:type="dcterms:W3CDTF">2019-08-01T11:10:14Z</dcterms:created>
  <dcterms:modified xsi:type="dcterms:W3CDTF">2020-10-16T20:55:15Z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