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32" documentId="13_ncr:1_{B7700794-1B9D-44D7-9317-FB838057D51A}" xr6:coauthVersionLast="45" xr6:coauthVersionMax="45" xr10:uidLastSave="{21D60E50-1EBC-47CD-A6EB-63A1FB9E7103}"/>
  <bookViews>
    <workbookView xWindow="4500" yWindow="4990" windowWidth="28800" windowHeight="15460" xr2:uid="{00000000-000D-0000-FFFF-FFFF00000000}"/>
  </bookViews>
  <sheets>
    <sheet name="instalatersky" sheetId="2" r:id="rId1"/>
  </sheets>
  <definedNames>
    <definedName name="_xlnm.Print_Area" localSheetId="0">instalatersky!$A$2:$H$58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2" l="1"/>
  <c r="H32" i="2"/>
  <c r="H31" i="2"/>
  <c r="H30" i="2"/>
  <c r="H37" i="2"/>
  <c r="H36" i="2"/>
  <c r="H35" i="2"/>
  <c r="H34" i="2"/>
  <c r="H39" i="2"/>
  <c r="H38" i="2"/>
  <c r="H41" i="2" l="1"/>
  <c r="H40" i="2"/>
  <c r="H29" i="2" l="1"/>
  <c r="G43" i="2" s="1"/>
  <c r="E43" i="2"/>
  <c r="H25" i="2"/>
  <c r="H24" i="2"/>
  <c r="H23" i="2"/>
  <c r="H22" i="2"/>
  <c r="H21" i="2"/>
  <c r="H20" i="2"/>
  <c r="H19" i="2"/>
  <c r="H18" i="2"/>
  <c r="G26" i="2" s="1"/>
  <c r="E26" i="2"/>
  <c r="E15" i="2" l="1"/>
  <c r="H12" i="2"/>
  <c r="H13" i="2"/>
  <c r="H14" i="2"/>
  <c r="H11" i="2"/>
  <c r="H10" i="2" l="1"/>
  <c r="H9" i="2" l="1"/>
  <c r="H8" i="2"/>
  <c r="H7" i="2"/>
  <c r="H6" i="2" l="1"/>
  <c r="G15" i="2" s="1"/>
  <c r="G44" i="2" s="1"/>
  <c r="F1041378" i="2" l="1"/>
</calcChain>
</file>

<file path=xl/sharedStrings.xml><?xml version="1.0" encoding="utf-8"?>
<sst xmlns="http://schemas.openxmlformats.org/spreadsheetml/2006/main" count="160" uniqueCount="69">
  <si>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</si>
  <si>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</si>
  <si>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</si>
  <si>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</si>
  <si>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</si>
  <si>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</si>
  <si>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</si>
  <si>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</si>
  <si>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</si>
  <si>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</si>
  <si>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</si>
  <si>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</si>
  <si>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</si>
  <si>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</si>
  <si>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</si>
  <si>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</si>
  <si>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</si>
  <si>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</si>
  <si>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</si>
  <si>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</si>
  <si>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</si>
  <si>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</si>
  <si>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8.</t>
  </si>
  <si>
    <t>9.</t>
  </si>
  <si>
    <t>10.</t>
  </si>
  <si>
    <t>11.</t>
  </si>
  <si>
    <t>12.</t>
  </si>
  <si>
    <t>13.</t>
  </si>
  <si>
    <t>14.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</si>
  <si>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</si>
  <si>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</si>
  <si>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do skladu energetiky, převezme Uramová Milena, t.č. 597 321 217, místnost B 109 (Sklad elektro), 17.listopadu 15, Ostrava - Poruba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</si>
  <si>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</si>
  <si>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</si>
  <si>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</si>
  <si>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Údržby:</t>
  </si>
  <si>
    <t>Mezisoučet za sklad elektro:</t>
  </si>
  <si>
    <t>Příloha č. 1 - Specifikace předmětu koupě / veřejné zakázky</t>
  </si>
  <si>
    <t>Dodávka instalatérského materiálu 7/2020</t>
  </si>
  <si>
    <t>trojcestný ventil VMP 47.10-0.63</t>
  </si>
  <si>
    <t>nůžky na plastové trubky, Ř0-42mm, trojúhel. břit FORTUM</t>
  </si>
  <si>
    <t>hadicové spony 16-27mm</t>
  </si>
  <si>
    <t>hadicové spony 20-32mm</t>
  </si>
  <si>
    <r>
      <t xml:space="preserve">servopohon pro VZT klapky </t>
    </r>
    <r>
      <rPr>
        <b/>
        <sz val="11"/>
        <color rgb="FF1E1313"/>
        <rFont val="Calibri"/>
        <family val="2"/>
      </rPr>
      <t>Belimo SM 230 A</t>
    </r>
  </si>
  <si>
    <r>
      <t xml:space="preserve">Dvoucestný regulační ventil pro elektrohydraulické pohony </t>
    </r>
    <r>
      <rPr>
        <b/>
        <sz val="11"/>
        <color theme="1"/>
        <rFont val="Calibri"/>
        <family val="2"/>
      </rPr>
      <t>RV113L 4431 25/150-025</t>
    </r>
    <r>
      <rPr>
        <sz val="11"/>
        <color theme="1"/>
        <rFont val="Calibri"/>
        <family val="2"/>
      </rPr>
      <t xml:space="preserve"> (Připojení: příruba, materiál: tvárná litina, PN25, DN25, Maximální teplota 150°C)</t>
    </r>
  </si>
  <si>
    <r>
      <t xml:space="preserve">Dvoucestný regulační ventil pro elektrohydraulické pohony </t>
    </r>
    <r>
      <rPr>
        <b/>
        <sz val="11"/>
        <color theme="1"/>
        <rFont val="Calibri"/>
        <family val="2"/>
      </rPr>
      <t>RV113L 4431 25/150-040</t>
    </r>
    <r>
      <rPr>
        <sz val="11"/>
        <color theme="1"/>
        <rFont val="Calibri"/>
        <family val="2"/>
      </rPr>
      <t xml:space="preserve"> (Připojení: příruba, materiál: tvárna litina, PN25, DN40, Maximální teplota 150°C)</t>
    </r>
  </si>
  <si>
    <r>
      <t xml:space="preserve">Dvoucestný regulační ventil pro elektrohydraulické pohony </t>
    </r>
    <r>
      <rPr>
        <b/>
        <sz val="11"/>
        <color theme="1"/>
        <rFont val="Calibri"/>
        <family val="2"/>
      </rPr>
      <t>RV113L 4431 25/150-015</t>
    </r>
    <r>
      <rPr>
        <sz val="11"/>
        <color theme="1"/>
        <rFont val="Calibri"/>
        <family val="2"/>
      </rPr>
      <t xml:space="preserve"> (Připojení: příruba, materiál: tvárna litina, PN25, DN15, Maximální teplota 150°C)</t>
    </r>
  </si>
  <si>
    <t>Baterie 55091.0.CR Metalia</t>
  </si>
  <si>
    <t>Dvojvsuvka</t>
  </si>
  <si>
    <t>Bojler Dražice 200L OKCE 200</t>
  </si>
  <si>
    <t>hadička3/8" m+m 40cm</t>
  </si>
  <si>
    <t>hadička3/8" m+z 40cm</t>
  </si>
  <si>
    <t>Baterie K55074/T.0. Metalia 100</t>
  </si>
  <si>
    <t>Ventil plovákový spodní 2442 S1</t>
  </si>
  <si>
    <t>Hadice sprchy KM 150 kovová</t>
  </si>
  <si>
    <t>Sifon pračkový venkovní bílý s klapou DN-32, Aps-2</t>
  </si>
  <si>
    <t>Ventil pračkový 1/2x3/4 FERRO</t>
  </si>
  <si>
    <t>Stojánková baterie TITANIA IRIS typ: 92096.0</t>
  </si>
  <si>
    <t>Stojánková baterie GEOS BEST.GB 7900</t>
  </si>
  <si>
    <t>Zpětná klapa mosazná, přímá 1/2"</t>
  </si>
  <si>
    <t>Těsnění pod mřížku (odpadu umyvadla) T-B/620</t>
  </si>
  <si>
    <t>Ventil PPR kulový 20</t>
  </si>
  <si>
    <t>Ventil PPR kulový 25</t>
  </si>
  <si>
    <t>Koleno PPR 20-90°</t>
  </si>
  <si>
    <t>Koleno PPR 25-90°</t>
  </si>
  <si>
    <t>T kus PPR 20/20/20</t>
  </si>
  <si>
    <t>Nástěnka PPR 20x1/2</t>
  </si>
  <si>
    <t>Nátrubek PPR 25</t>
  </si>
  <si>
    <t>Redukce PPR25/20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</si>
</sst>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1C1C1C"/>
      <name val="Calibri"/>
      <family val="2"/>
    </font>
    <font>
      <sz val="11"/>
      <color rgb="FF1E1313"/>
      <name val="Calibri"/>
      <family val="2"/>
    </font>
    <font>
      <b/>
      <sz val="11"/>
      <color rgb="FF1E1313"/>
      <name val="Calibri"/>
      <family val="2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5" fillId="0" borderId="1" xfId="0" applyNumberFormat="1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center" vertical="top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vertical="center" wrapText="1"/>
      <protection locked="0"/>
    </xf>
    <xf numFmtId="2" fontId="5" fillId="0" borderId="8" xfId="0" applyNumberFormat="1" applyFont="1" applyFill="1" applyBorder="1" applyAlignment="1" applyProtection="1">
      <alignment horizontal="right" vertical="center"/>
    </xf>
    <xf numFmtId="165" fontId="5" fillId="3" borderId="4" xfId="0" applyNumberFormat="1" applyFont="1" applyFill="1" applyBorder="1" applyAlignment="1" applyProtection="1">
      <alignment vertical="center" wrapText="1"/>
      <protection locked="0"/>
    </xf>
    <xf numFmtId="164" fontId="4" fillId="0" borderId="13" xfId="0" applyNumberFormat="1" applyFont="1" applyBorder="1" applyAlignment="1">
      <alignment horizontal="right" vertical="center"/>
    </xf>
    <xf numFmtId="2" fontId="5" fillId="0" borderId="7" xfId="0" applyNumberFormat="1" applyFont="1" applyFill="1" applyBorder="1" applyAlignment="1" applyProtection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1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 applyProtection="1">
      <alignment horizontal="center" vertical="center" wrapText="1"/>
    </xf>
    <xf numFmtId="164" fontId="8" fillId="4" borderId="12" xfId="0" applyNumberFormat="1" applyFont="1" applyFill="1" applyBorder="1" applyAlignment="1" applyProtection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4" fillId="4" borderId="11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9" xfId="0" applyBorder="1" applyAlignment="1">
      <alignment wrapText="1"/>
    </xf>
    <xf numFmtId="4" fontId="20" fillId="0" borderId="4" xfId="0" applyNumberFormat="1" applyFont="1" applyFill="1" applyBorder="1"/>
    <xf numFmtId="4" fontId="21" fillId="0" borderId="4" xfId="0" applyNumberFormat="1" applyFont="1" applyBorder="1"/>
    <xf numFmtId="4" fontId="20" fillId="0" borderId="1" xfId="0" applyNumberFormat="1" applyFont="1" applyFill="1" applyBorder="1"/>
    <xf numFmtId="4" fontId="21" fillId="0" borderId="1" xfId="0" applyNumberFormat="1" applyFont="1" applyBorder="1"/>
    <xf numFmtId="2" fontId="22" fillId="0" borderId="8" xfId="0" applyNumberFormat="1" applyFont="1" applyFill="1" applyBorder="1" applyAlignment="1" applyProtection="1">
      <alignment horizontal="right" vertical="center"/>
    </xf>
    <xf numFmtId="165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4" xfId="0" applyNumberFormat="1" applyFont="1" applyBorder="1" applyAlignment="1" applyProtection="1">
      <alignment horizontal="center" vertical="top"/>
    </xf>
    <xf numFmtId="164" fontId="22" fillId="2" borderId="4" xfId="0" applyNumberFormat="1" applyFont="1" applyFill="1" applyBorder="1" applyAlignment="1" applyProtection="1">
      <alignment horizontal="right" vertical="center"/>
      <protection locked="0"/>
    </xf>
    <xf numFmtId="164" fontId="23" fillId="0" borderId="13" xfId="0" applyNumberFormat="1" applyFont="1" applyBorder="1" applyAlignment="1">
      <alignment horizontal="right" vertical="center"/>
    </xf>
    <xf numFmtId="2" fontId="22" fillId="0" borderId="7" xfId="0" applyNumberFormat="1" applyFont="1" applyFill="1" applyBorder="1" applyAlignment="1" applyProtection="1">
      <alignment horizontal="right" vertical="center"/>
    </xf>
    <xf numFmtId="165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1" xfId="0" applyNumberFormat="1" applyFont="1" applyBorder="1" applyAlignment="1" applyProtection="1">
      <alignment horizontal="center" vertical="top"/>
    </xf>
    <xf numFmtId="164" fontId="22" fillId="2" borderId="1" xfId="0" applyNumberFormat="1" applyFont="1" applyFill="1" applyBorder="1" applyAlignment="1" applyProtection="1">
      <alignment horizontal="right" vertical="center"/>
      <protection locked="0"/>
    </xf>
    <xf numFmtId="164" fontId="23" fillId="0" borderId="14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4" fillId="0" borderId="14" xfId="0" applyNumberFormat="1" applyFont="1" applyBorder="1" applyAlignment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6" xfId="0" applyNumberFormat="1" applyFont="1" applyFill="1" applyBorder="1" applyAlignment="1" applyProtection="1">
      <alignment horizontal="right" vertical="center"/>
    </xf>
    <xf numFmtId="164" fontId="10" fillId="0" borderId="11" xfId="0" applyNumberFormat="1" applyFont="1" applyFill="1" applyBorder="1" applyAlignment="1" applyProtection="1">
      <alignment horizontal="right" vertical="center"/>
    </xf>
    <xf numFmtId="164" fontId="9" fillId="0" borderId="11" xfId="0" applyNumberFormat="1" applyFont="1" applyFill="1" applyBorder="1" applyAlignment="1" applyProtection="1">
      <alignment horizontal="right" vertical="center"/>
    </xf>
    <xf numFmtId="164" fontId="9" fillId="0" borderId="12" xfId="0" applyNumberFormat="1" applyFont="1" applyFill="1" applyBorder="1" applyAlignment="1" applyProtection="1">
      <alignment horizontal="right" vertical="center"/>
    </xf>
    <xf numFmtId="164" fontId="10" fillId="0" borderId="12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8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5" fillId="0" borderId="19" xfId="0" applyFont="1" applyBorder="1"/>
    <xf numFmtId="0" fontId="26" fillId="0" borderId="19" xfId="0" applyFont="1" applyBorder="1"/>
    <xf numFmtId="0" fontId="26" fillId="0" borderId="14" xfId="0" applyFont="1" applyBorder="1"/>
    <xf numFmtId="0" fontId="23" fillId="0" borderId="3" xfId="0" applyFont="1" applyBorder="1" applyAlignment="1">
      <alignment horizontal="center"/>
    </xf>
    <xf numFmtId="0" fontId="26" fillId="0" borderId="15" xfId="0" applyFont="1" applyBorder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" fontId="20" fillId="0" borderId="18" xfId="0" applyNumberFormat="1" applyFont="1" applyFill="1" applyBorder="1"/>
    <xf numFmtId="4" fontId="21" fillId="0" borderId="18" xfId="0" applyNumberFormat="1" applyFont="1" applyBorder="1"/>
    <xf numFmtId="164" fontId="5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" fontId="28" fillId="0" borderId="1" xfId="0" applyNumberFormat="1" applyFont="1" applyBorder="1" applyAlignment="1">
      <alignment horizontal="center" vertical="center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8"/>
  <sheetViews>
    <sheetView tabSelected="1" zoomScale="70" zoomScaleNormal="70" workbookViewId="0">
      <selection activeCell="G44" sqref="G44:H44"/>
    </sheetView>
  </sheetViews>
  <sheetFormatPr defaultColWidth="9.1796875" defaultRowHeight="14.5" x14ac:dyDescent="0.35"/>
  <cols>
    <col min="1" max="1" width="4.54296875" style="4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32.4531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4" t="s">
        <v>37</v>
      </c>
      <c r="B2" s="64"/>
      <c r="C2" s="64"/>
      <c r="D2" s="64"/>
      <c r="E2" s="64"/>
      <c r="F2" s="64"/>
      <c r="G2" s="64"/>
      <c r="H2" s="64"/>
    </row>
    <row r="3" spans="1:8" s="3" customFormat="1" ht="18.5" x14ac:dyDescent="0.35">
      <c r="A3" s="65" t="s">
        <v>38</v>
      </c>
      <c r="B3" s="64"/>
      <c r="C3" s="64"/>
      <c r="D3" s="64"/>
      <c r="E3" s="64"/>
      <c r="F3" s="64"/>
      <c r="G3" s="64"/>
      <c r="H3" s="64"/>
    </row>
    <row r="4" spans="1:8" s="3" customFormat="1" ht="19" thickBot="1" x14ac:dyDescent="0.4">
      <c r="A4" s="17"/>
      <c r="B4" s="41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42" t="s">
        <v>19</v>
      </c>
      <c r="C5" s="25" t="s">
        <v>20</v>
      </c>
      <c r="D5" s="26" t="s">
        <v>30</v>
      </c>
      <c r="E5" s="27" t="s">
        <v>9</v>
      </c>
      <c r="F5" s="27" t="s">
        <v>10</v>
      </c>
      <c r="G5" s="28" t="s">
        <v>7</v>
      </c>
      <c r="H5" s="29" t="s">
        <v>8</v>
      </c>
    </row>
    <row r="6" spans="1:8" s="9" customFormat="1" ht="15" customHeight="1" x14ac:dyDescent="0.35">
      <c r="A6" s="19" t="s">
        <v>0</v>
      </c>
      <c r="B6" s="87">
        <v>6</v>
      </c>
      <c r="C6" s="87" t="s">
        <v>33</v>
      </c>
      <c r="D6" s="46" t="s">
        <v>47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88">
        <v>20</v>
      </c>
      <c r="C7" s="88" t="s">
        <v>33</v>
      </c>
      <c r="D7" s="89" t="s">
        <v>48</v>
      </c>
      <c r="E7" s="18"/>
      <c r="F7" s="10"/>
      <c r="G7" s="2" t="s">
        <v>17</v>
      </c>
      <c r="H7" s="23" t="e">
        <f t="shared" ref="H7:H9" si="1">B7*G7</f>
        <v>#VALUE!</v>
      </c>
    </row>
    <row r="8" spans="1:8" s="9" customFormat="1" ht="15" customHeight="1" x14ac:dyDescent="0.35">
      <c r="A8" s="22" t="s">
        <v>2</v>
      </c>
      <c r="B8" s="88">
        <v>2</v>
      </c>
      <c r="C8" s="88" t="s">
        <v>33</v>
      </c>
      <c r="D8" s="90" t="s">
        <v>49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88">
        <v>10</v>
      </c>
      <c r="C9" s="88" t="s">
        <v>33</v>
      </c>
      <c r="D9" s="90" t="s">
        <v>50</v>
      </c>
      <c r="E9" s="18"/>
      <c r="F9" s="10"/>
      <c r="G9" s="2" t="s">
        <v>17</v>
      </c>
      <c r="H9" s="23" t="e">
        <f t="shared" si="1"/>
        <v>#VALUE!</v>
      </c>
    </row>
    <row r="10" spans="1:8" s="9" customFormat="1" ht="15.5" x14ac:dyDescent="0.35">
      <c r="A10" s="22" t="s">
        <v>4</v>
      </c>
      <c r="B10" s="88">
        <v>10</v>
      </c>
      <c r="C10" s="88" t="s">
        <v>33</v>
      </c>
      <c r="D10" s="90" t="s">
        <v>51</v>
      </c>
      <c r="E10" s="18"/>
      <c r="F10" s="10"/>
      <c r="G10" s="2" t="s">
        <v>17</v>
      </c>
      <c r="H10" s="23" t="e">
        <f t="shared" ref="H10:H14" si="2">B10*G10</f>
        <v>#VALUE!</v>
      </c>
    </row>
    <row r="11" spans="1:8" s="9" customFormat="1" ht="15" customHeight="1" x14ac:dyDescent="0.35">
      <c r="A11" s="22" t="s">
        <v>5</v>
      </c>
      <c r="B11" s="88">
        <v>3</v>
      </c>
      <c r="C11" s="88" t="s">
        <v>33</v>
      </c>
      <c r="D11" s="90" t="s">
        <v>52</v>
      </c>
      <c r="E11" s="18"/>
      <c r="F11" s="10"/>
      <c r="G11" s="2" t="s">
        <v>17</v>
      </c>
      <c r="H11" s="23" t="e">
        <f t="shared" si="2"/>
        <v>#VALUE!</v>
      </c>
    </row>
    <row r="12" spans="1:8" x14ac:dyDescent="0.35">
      <c r="A12" s="22" t="s">
        <v>21</v>
      </c>
      <c r="B12" s="88">
        <v>3</v>
      </c>
      <c r="C12" s="88" t="s">
        <v>33</v>
      </c>
      <c r="D12" s="90" t="s">
        <v>53</v>
      </c>
      <c r="E12" s="18"/>
      <c r="F12" s="10"/>
      <c r="G12" s="2" t="s">
        <v>17</v>
      </c>
      <c r="H12" s="23" t="e">
        <f t="shared" si="2"/>
        <v>#VALUE!</v>
      </c>
    </row>
    <row r="13" spans="1:8" x14ac:dyDescent="0.35">
      <c r="A13" s="22" t="s">
        <v>22</v>
      </c>
      <c r="B13" s="88">
        <v>10</v>
      </c>
      <c r="C13" s="88" t="s">
        <v>33</v>
      </c>
      <c r="D13" s="90" t="s">
        <v>54</v>
      </c>
      <c r="E13" s="18"/>
      <c r="F13" s="10"/>
      <c r="G13" s="2" t="s">
        <v>17</v>
      </c>
      <c r="H13" s="23" t="e">
        <f t="shared" si="2"/>
        <v>#VALUE!</v>
      </c>
    </row>
    <row r="14" spans="1:8" ht="15" thickBot="1" x14ac:dyDescent="0.4">
      <c r="A14" s="22" t="s">
        <v>23</v>
      </c>
      <c r="B14" s="88">
        <v>6</v>
      </c>
      <c r="C14" s="88" t="s">
        <v>33</v>
      </c>
      <c r="D14" s="90" t="s">
        <v>52</v>
      </c>
      <c r="E14" s="18"/>
      <c r="F14" s="10"/>
      <c r="G14" s="2" t="s">
        <v>17</v>
      </c>
      <c r="H14" s="23" t="e">
        <f t="shared" si="2"/>
        <v>#VALUE!</v>
      </c>
    </row>
    <row r="15" spans="1:8" ht="19" thickBot="1" x14ac:dyDescent="0.4">
      <c r="A15" s="36"/>
      <c r="B15" s="43"/>
      <c r="C15" s="37"/>
      <c r="D15" s="40" t="s">
        <v>35</v>
      </c>
      <c r="E15" s="69">
        <f>SUM(F6:F14)</f>
        <v>0</v>
      </c>
      <c r="F15" s="69"/>
      <c r="G15" s="70" t="e">
        <f>SUM(H6:H14)</f>
        <v>#VALUE!</v>
      </c>
      <c r="H15" s="71"/>
    </row>
    <row r="16" spans="1:8" ht="19" thickBot="1" x14ac:dyDescent="0.4">
      <c r="A16" s="11"/>
      <c r="B16" s="44"/>
      <c r="C16" s="12"/>
      <c r="D16" s="13"/>
      <c r="E16" s="14"/>
      <c r="F16" s="14"/>
      <c r="G16" s="14"/>
      <c r="H16" s="14"/>
    </row>
    <row r="17" spans="1:8" s="9" customFormat="1" ht="60" customHeight="1" thickBot="1" x14ac:dyDescent="0.4">
      <c r="A17" s="24" t="s">
        <v>18</v>
      </c>
      <c r="B17" s="42" t="s">
        <v>19</v>
      </c>
      <c r="C17" s="25" t="s">
        <v>20</v>
      </c>
      <c r="D17" s="30" t="s">
        <v>31</v>
      </c>
      <c r="E17" s="27" t="s">
        <v>9</v>
      </c>
      <c r="F17" s="27" t="s">
        <v>10</v>
      </c>
      <c r="G17" s="28" t="s">
        <v>7</v>
      </c>
      <c r="H17" s="29" t="s">
        <v>8</v>
      </c>
    </row>
    <row r="18" spans="1:8" s="9" customFormat="1" ht="15" customHeight="1" x14ac:dyDescent="0.35">
      <c r="A18" s="51" t="s">
        <v>0</v>
      </c>
      <c r="B18" s="76">
        <v>30</v>
      </c>
      <c r="C18" s="77" t="s">
        <v>33</v>
      </c>
      <c r="D18" s="78" t="s">
        <v>39</v>
      </c>
      <c r="E18" s="52"/>
      <c r="F18" s="53"/>
      <c r="G18" s="54" t="s">
        <v>17</v>
      </c>
      <c r="H18" s="55" t="e">
        <f t="shared" ref="H18:H25" si="3">B18*G18</f>
        <v>#VALUE!</v>
      </c>
    </row>
    <row r="19" spans="1:8" s="9" customFormat="1" ht="29" x14ac:dyDescent="0.35">
      <c r="A19" s="56" t="s">
        <v>1</v>
      </c>
      <c r="B19" s="79">
        <v>1</v>
      </c>
      <c r="C19" s="61" t="s">
        <v>33</v>
      </c>
      <c r="D19" s="75" t="s">
        <v>44</v>
      </c>
      <c r="E19" s="57"/>
      <c r="F19" s="58"/>
      <c r="G19" s="59" t="s">
        <v>17</v>
      </c>
      <c r="H19" s="60" t="e">
        <f t="shared" si="3"/>
        <v>#VALUE!</v>
      </c>
    </row>
    <row r="20" spans="1:8" s="9" customFormat="1" ht="29" x14ac:dyDescent="0.35">
      <c r="A20" s="56" t="s">
        <v>2</v>
      </c>
      <c r="B20" s="79">
        <v>1</v>
      </c>
      <c r="C20" s="61" t="s">
        <v>33</v>
      </c>
      <c r="D20" s="75" t="s">
        <v>45</v>
      </c>
      <c r="E20" s="57"/>
      <c r="F20" s="58"/>
      <c r="G20" s="59" t="s">
        <v>17</v>
      </c>
      <c r="H20" s="60" t="e">
        <f t="shared" si="3"/>
        <v>#VALUE!</v>
      </c>
    </row>
    <row r="21" spans="1:8" s="9" customFormat="1" ht="29" x14ac:dyDescent="0.35">
      <c r="A21" s="56" t="s">
        <v>3</v>
      </c>
      <c r="B21" s="79">
        <v>1</v>
      </c>
      <c r="C21" s="61" t="s">
        <v>33</v>
      </c>
      <c r="D21" s="75" t="s">
        <v>46</v>
      </c>
      <c r="E21" s="57"/>
      <c r="F21" s="58"/>
      <c r="G21" s="59" t="s">
        <v>17</v>
      </c>
      <c r="H21" s="60" t="e">
        <f t="shared" si="3"/>
        <v>#VALUE!</v>
      </c>
    </row>
    <row r="22" spans="1:8" s="9" customFormat="1" ht="15.5" x14ac:dyDescent="0.35">
      <c r="A22" s="56" t="s">
        <v>4</v>
      </c>
      <c r="B22" s="80">
        <v>1</v>
      </c>
      <c r="C22" s="81" t="s">
        <v>33</v>
      </c>
      <c r="D22" s="82" t="s">
        <v>40</v>
      </c>
      <c r="E22" s="57"/>
      <c r="F22" s="58"/>
      <c r="G22" s="59" t="s">
        <v>17</v>
      </c>
      <c r="H22" s="60" t="e">
        <f t="shared" si="3"/>
        <v>#VALUE!</v>
      </c>
    </row>
    <row r="23" spans="1:8" s="9" customFormat="1" ht="15" customHeight="1" x14ac:dyDescent="0.35">
      <c r="A23" s="56" t="s">
        <v>5</v>
      </c>
      <c r="B23" s="81">
        <v>1</v>
      </c>
      <c r="C23" s="81" t="s">
        <v>33</v>
      </c>
      <c r="D23" s="83" t="s">
        <v>43</v>
      </c>
      <c r="E23" s="57"/>
      <c r="F23" s="58"/>
      <c r="G23" s="59" t="s">
        <v>17</v>
      </c>
      <c r="H23" s="60" t="e">
        <f t="shared" si="3"/>
        <v>#VALUE!</v>
      </c>
    </row>
    <row r="24" spans="1:8" x14ac:dyDescent="0.35">
      <c r="A24" s="56" t="s">
        <v>21</v>
      </c>
      <c r="B24" s="62">
        <v>10</v>
      </c>
      <c r="C24" s="62" t="s">
        <v>33</v>
      </c>
      <c r="D24" s="84" t="s">
        <v>41</v>
      </c>
      <c r="E24" s="57"/>
      <c r="F24" s="58"/>
      <c r="G24" s="59" t="s">
        <v>17</v>
      </c>
      <c r="H24" s="60" t="e">
        <f t="shared" si="3"/>
        <v>#VALUE!</v>
      </c>
    </row>
    <row r="25" spans="1:8" ht="15" thickBot="1" x14ac:dyDescent="0.4">
      <c r="A25" s="56" t="s">
        <v>22</v>
      </c>
      <c r="B25" s="85">
        <v>10</v>
      </c>
      <c r="C25" s="85" t="s">
        <v>33</v>
      </c>
      <c r="D25" s="86" t="s">
        <v>42</v>
      </c>
      <c r="E25" s="57"/>
      <c r="F25" s="58"/>
      <c r="G25" s="59" t="s">
        <v>17</v>
      </c>
      <c r="H25" s="60" t="e">
        <f t="shared" si="3"/>
        <v>#VALUE!</v>
      </c>
    </row>
    <row r="26" spans="1:8" ht="19" thickBot="1" x14ac:dyDescent="0.4">
      <c r="A26" s="36"/>
      <c r="B26" s="43"/>
      <c r="C26" s="37"/>
      <c r="D26" s="40" t="s">
        <v>36</v>
      </c>
      <c r="E26" s="69">
        <f>SUM(F18:F25)</f>
        <v>0</v>
      </c>
      <c r="F26" s="69"/>
      <c r="G26" s="70" t="e">
        <f>SUM(H18:H25)</f>
        <v>#VALUE!</v>
      </c>
      <c r="H26" s="71"/>
    </row>
    <row r="27" spans="1:8" ht="19" thickBot="1" x14ac:dyDescent="0.4">
      <c r="A27" s="11"/>
      <c r="B27" s="44"/>
      <c r="C27" s="12"/>
      <c r="D27" s="13"/>
      <c r="E27" s="14"/>
      <c r="F27" s="14"/>
      <c r="G27" s="14"/>
      <c r="H27" s="14"/>
    </row>
    <row r="28" spans="1:8" s="9" customFormat="1" ht="60" customHeight="1" thickBot="1" x14ac:dyDescent="0.4">
      <c r="A28" s="24" t="s">
        <v>18</v>
      </c>
      <c r="B28" s="42" t="s">
        <v>19</v>
      </c>
      <c r="C28" s="25" t="s">
        <v>20</v>
      </c>
      <c r="D28" s="31" t="s">
        <v>32</v>
      </c>
      <c r="E28" s="27" t="s">
        <v>9</v>
      </c>
      <c r="F28" s="27" t="s">
        <v>10</v>
      </c>
      <c r="G28" s="28" t="s">
        <v>7</v>
      </c>
      <c r="H28" s="29" t="s">
        <v>8</v>
      </c>
    </row>
    <row r="29" spans="1:8" s="9" customFormat="1" ht="15" customHeight="1" x14ac:dyDescent="0.35">
      <c r="A29" s="19" t="s">
        <v>0</v>
      </c>
      <c r="B29" s="97">
        <v>4</v>
      </c>
      <c r="C29" s="98" t="s">
        <v>33</v>
      </c>
      <c r="D29" s="96" t="s">
        <v>55</v>
      </c>
      <c r="E29" s="47"/>
      <c r="F29" s="48"/>
      <c r="G29" s="16" t="s">
        <v>17</v>
      </c>
      <c r="H29" s="21" t="e">
        <f t="shared" ref="H29" si="4">B29*G29</f>
        <v>#VALUE!</v>
      </c>
    </row>
    <row r="30" spans="1:8" s="9" customFormat="1" ht="15" customHeight="1" x14ac:dyDescent="0.35">
      <c r="A30" s="22" t="s">
        <v>1</v>
      </c>
      <c r="B30" s="97">
        <v>10</v>
      </c>
      <c r="C30" s="98" t="s">
        <v>33</v>
      </c>
      <c r="D30" s="95" t="s">
        <v>56</v>
      </c>
      <c r="E30" s="49"/>
      <c r="F30" s="50"/>
      <c r="G30" s="2" t="s">
        <v>17</v>
      </c>
      <c r="H30" s="63" t="e">
        <f>B30*G30</f>
        <v>#VALUE!</v>
      </c>
    </row>
    <row r="31" spans="1:8" s="9" customFormat="1" ht="15" customHeight="1" x14ac:dyDescent="0.35">
      <c r="A31" s="22" t="s">
        <v>2</v>
      </c>
      <c r="B31" s="99">
        <v>6</v>
      </c>
      <c r="C31" s="98" t="s">
        <v>33</v>
      </c>
      <c r="D31" s="100" t="s">
        <v>57</v>
      </c>
      <c r="E31" s="49"/>
      <c r="F31" s="50"/>
      <c r="G31" s="2" t="s">
        <v>17</v>
      </c>
      <c r="H31" s="63" t="e">
        <f>B31*G31</f>
        <v>#VALUE!</v>
      </c>
    </row>
    <row r="32" spans="1:8" s="9" customFormat="1" ht="15" customHeight="1" x14ac:dyDescent="0.35">
      <c r="A32" s="22" t="s">
        <v>3</v>
      </c>
      <c r="B32" s="99">
        <v>6</v>
      </c>
      <c r="C32" s="98" t="s">
        <v>33</v>
      </c>
      <c r="D32" s="100" t="s">
        <v>58</v>
      </c>
      <c r="E32" s="49"/>
      <c r="F32" s="50"/>
      <c r="G32" s="2" t="s">
        <v>17</v>
      </c>
      <c r="H32" s="63" t="e">
        <f>B32*G32</f>
        <v>#VALUE!</v>
      </c>
    </row>
    <row r="33" spans="1:8" s="9" customFormat="1" ht="15" customHeight="1" x14ac:dyDescent="0.35">
      <c r="A33" s="22" t="s">
        <v>4</v>
      </c>
      <c r="B33" s="101">
        <v>4</v>
      </c>
      <c r="C33" s="98" t="s">
        <v>33</v>
      </c>
      <c r="D33" s="95" t="s">
        <v>59</v>
      </c>
      <c r="E33" s="49"/>
      <c r="F33" s="50"/>
      <c r="G33" s="2" t="s">
        <v>17</v>
      </c>
      <c r="H33" s="63" t="e">
        <f>B33*G33</f>
        <v>#VALUE!</v>
      </c>
    </row>
    <row r="34" spans="1:8" s="9" customFormat="1" ht="15" customHeight="1" x14ac:dyDescent="0.35">
      <c r="A34" s="22" t="s">
        <v>5</v>
      </c>
      <c r="B34" s="101">
        <v>20</v>
      </c>
      <c r="C34" s="98" t="s">
        <v>33</v>
      </c>
      <c r="D34" s="95" t="s">
        <v>60</v>
      </c>
      <c r="E34" s="49"/>
      <c r="F34" s="50"/>
      <c r="G34" s="2" t="s">
        <v>17</v>
      </c>
      <c r="H34" s="63" t="e">
        <f>B34*G34</f>
        <v>#VALUE!</v>
      </c>
    </row>
    <row r="35" spans="1:8" s="9" customFormat="1" ht="15" customHeight="1" x14ac:dyDescent="0.35">
      <c r="A35" s="22" t="s">
        <v>21</v>
      </c>
      <c r="B35" s="101">
        <v>6</v>
      </c>
      <c r="C35" s="98" t="s">
        <v>33</v>
      </c>
      <c r="D35" s="95" t="s">
        <v>61</v>
      </c>
      <c r="E35" s="49"/>
      <c r="F35" s="50"/>
      <c r="G35" s="2" t="s">
        <v>17</v>
      </c>
      <c r="H35" s="63" t="e">
        <f>B35*G35</f>
        <v>#VALUE!</v>
      </c>
    </row>
    <row r="36" spans="1:8" s="9" customFormat="1" ht="15" customHeight="1" x14ac:dyDescent="0.35">
      <c r="A36" s="22" t="s">
        <v>22</v>
      </c>
      <c r="B36" s="101">
        <v>4</v>
      </c>
      <c r="C36" s="98" t="s">
        <v>33</v>
      </c>
      <c r="D36" s="96" t="s">
        <v>62</v>
      </c>
      <c r="E36" s="49"/>
      <c r="F36" s="50"/>
      <c r="G36" s="2" t="s">
        <v>17</v>
      </c>
      <c r="H36" s="63" t="e">
        <f>B36*G36</f>
        <v>#VALUE!</v>
      </c>
    </row>
    <row r="37" spans="1:8" s="9" customFormat="1" ht="15" customHeight="1" x14ac:dyDescent="0.35">
      <c r="A37" s="22" t="s">
        <v>23</v>
      </c>
      <c r="B37" s="101">
        <v>20</v>
      </c>
      <c r="C37" s="98" t="s">
        <v>33</v>
      </c>
      <c r="D37" s="100" t="s">
        <v>63</v>
      </c>
      <c r="E37" s="49"/>
      <c r="F37" s="50"/>
      <c r="G37" s="2" t="s">
        <v>17</v>
      </c>
      <c r="H37" s="63" t="e">
        <f>B37*G37</f>
        <v>#VALUE!</v>
      </c>
    </row>
    <row r="38" spans="1:8" s="9" customFormat="1" ht="15" customHeight="1" x14ac:dyDescent="0.35">
      <c r="A38" s="22" t="s">
        <v>24</v>
      </c>
      <c r="B38" s="101">
        <v>10</v>
      </c>
      <c r="C38" s="98" t="s">
        <v>33</v>
      </c>
      <c r="D38" s="95" t="s">
        <v>64</v>
      </c>
      <c r="E38" s="49"/>
      <c r="F38" s="50"/>
      <c r="G38" s="2" t="s">
        <v>17</v>
      </c>
      <c r="H38" s="63" t="e">
        <f>B38*G38</f>
        <v>#VALUE!</v>
      </c>
    </row>
    <row r="39" spans="1:8" s="9" customFormat="1" ht="15" customHeight="1" x14ac:dyDescent="0.35">
      <c r="A39" s="22" t="s">
        <v>25</v>
      </c>
      <c r="B39" s="101">
        <v>10</v>
      </c>
      <c r="C39" s="98" t="s">
        <v>33</v>
      </c>
      <c r="D39" s="95" t="s">
        <v>65</v>
      </c>
      <c r="E39" s="49"/>
      <c r="F39" s="50"/>
      <c r="G39" s="2" t="s">
        <v>17</v>
      </c>
      <c r="H39" s="63" t="e">
        <f>B39*G39</f>
        <v>#VALUE!</v>
      </c>
    </row>
    <row r="40" spans="1:8" s="9" customFormat="1" ht="15" customHeight="1" x14ac:dyDescent="0.35">
      <c r="A40" s="22" t="s">
        <v>26</v>
      </c>
      <c r="B40" s="101">
        <v>10</v>
      </c>
      <c r="C40" s="98" t="s">
        <v>33</v>
      </c>
      <c r="D40" s="95" t="s">
        <v>66</v>
      </c>
      <c r="E40" s="49"/>
      <c r="F40" s="50"/>
      <c r="G40" s="2" t="s">
        <v>17</v>
      </c>
      <c r="H40" s="63" t="e">
        <f>B40*G40</f>
        <v>#VALUE!</v>
      </c>
    </row>
    <row r="41" spans="1:8" s="9" customFormat="1" ht="15" customHeight="1" x14ac:dyDescent="0.35">
      <c r="A41" s="22" t="s">
        <v>27</v>
      </c>
      <c r="B41" s="101">
        <v>5</v>
      </c>
      <c r="C41" s="98" t="s">
        <v>33</v>
      </c>
      <c r="D41" s="95" t="s">
        <v>67</v>
      </c>
      <c r="E41" s="49"/>
      <c r="F41" s="50"/>
      <c r="G41" s="2" t="s">
        <v>17</v>
      </c>
      <c r="H41" s="63" t="e">
        <f>B41*G41</f>
        <v>#VALUE!</v>
      </c>
    </row>
    <row r="42" spans="1:8" s="9" customFormat="1" ht="15" customHeight="1" thickBot="1" x14ac:dyDescent="0.4">
      <c r="A42" s="22" t="s">
        <v>28</v>
      </c>
      <c r="B42" s="101">
        <v>6</v>
      </c>
      <c r="C42" s="98" t="s">
        <v>33</v>
      </c>
      <c r="D42" s="95" t="s">
        <v>68</v>
      </c>
      <c r="E42" s="91"/>
      <c r="F42" s="92"/>
      <c r="G42" s="93"/>
      <c r="H42" s="94"/>
    </row>
    <row r="43" spans="1:8" ht="19" thickBot="1" x14ac:dyDescent="0.4">
      <c r="A43" s="36"/>
      <c r="B43" s="43"/>
      <c r="C43" s="37"/>
      <c r="D43" s="39" t="s">
        <v>34</v>
      </c>
      <c r="E43" s="68">
        <f>SUM(F29:F42)</f>
        <v>0</v>
      </c>
      <c r="F43" s="69"/>
      <c r="G43" s="70" t="e">
        <f>SUM(H29:H42)</f>
        <v>#VALUE!</v>
      </c>
      <c r="H43" s="71"/>
    </row>
    <row r="44" spans="1:8" ht="19" thickBot="1" x14ac:dyDescent="0.4">
      <c r="A44" s="36"/>
      <c r="B44" s="43"/>
      <c r="C44" s="37"/>
      <c r="D44" s="38" t="s">
        <v>11</v>
      </c>
      <c r="E44" s="68"/>
      <c r="F44" s="69"/>
      <c r="G44" s="69" t="e">
        <f>G15+G26+G43</f>
        <v>#VALUE!</v>
      </c>
      <c r="H44" s="72"/>
    </row>
    <row r="45" spans="1:8" ht="18.5" x14ac:dyDescent="0.35">
      <c r="A45" s="32"/>
      <c r="B45" s="45"/>
      <c r="C45" s="33"/>
      <c r="D45" s="34"/>
      <c r="E45" s="35"/>
      <c r="F45" s="35"/>
      <c r="G45" s="35"/>
      <c r="H45" s="35"/>
    </row>
    <row r="46" spans="1:8" x14ac:dyDescent="0.35">
      <c r="A46" s="67" t="s">
        <v>29</v>
      </c>
      <c r="B46" s="67"/>
      <c r="C46" s="67"/>
      <c r="D46" s="67"/>
      <c r="E46" s="67"/>
      <c r="F46" s="67"/>
      <c r="G46" s="67"/>
      <c r="H46" s="67"/>
    </row>
    <row r="47" spans="1:8" x14ac:dyDescent="0.35">
      <c r="A47" s="5"/>
    </row>
    <row r="48" spans="1:8" x14ac:dyDescent="0.35">
      <c r="A48" s="7" t="s">
        <v>6</v>
      </c>
      <c r="B48" s="66" t="s">
        <v>14</v>
      </c>
      <c r="C48" s="66"/>
      <c r="D48" s="66"/>
      <c r="G48" s="8" t="s">
        <v>13</v>
      </c>
    </row>
    <row r="52" spans="4:8" ht="15" customHeight="1" x14ac:dyDescent="0.35"/>
    <row r="55" spans="4:8" x14ac:dyDescent="0.35">
      <c r="D55" s="74" t="s">
        <v>12</v>
      </c>
      <c r="E55" s="74"/>
      <c r="F55" s="74"/>
      <c r="G55" s="74"/>
      <c r="H55" s="74"/>
    </row>
    <row r="56" spans="4:8" x14ac:dyDescent="0.35">
      <c r="D56" s="73" t="s">
        <v>15</v>
      </c>
      <c r="E56" s="73"/>
      <c r="F56" s="73"/>
      <c r="G56" s="73"/>
      <c r="H56" s="73"/>
    </row>
    <row r="57" spans="4:8" x14ac:dyDescent="0.35">
      <c r="D57" s="73" t="s">
        <v>16</v>
      </c>
      <c r="E57" s="73"/>
      <c r="F57" s="73"/>
      <c r="G57" s="73"/>
      <c r="H57" s="73"/>
    </row>
    <row r="1041378" spans="1:8" x14ac:dyDescent="0.35">
      <c r="A1041378" s="1"/>
      <c r="C1041378" s="1"/>
      <c r="E1041378" s="1"/>
      <c r="F1041378" s="6">
        <f>SUM(F2:F1041377)</f>
        <v>0</v>
      </c>
      <c r="G1041378" s="1"/>
      <c r="H1041378" s="1"/>
    </row>
  </sheetData>
  <sheetProtection selectLockedCells="1"/>
  <mergeCells count="15">
    <mergeCell ref="D57:H57"/>
    <mergeCell ref="D55:H55"/>
    <mergeCell ref="D56:H56"/>
    <mergeCell ref="E15:F15"/>
    <mergeCell ref="G15:H15"/>
    <mergeCell ref="A2:H2"/>
    <mergeCell ref="A3:H3"/>
    <mergeCell ref="B48:D48"/>
    <mergeCell ref="A46:H46"/>
    <mergeCell ref="E43:F43"/>
    <mergeCell ref="G43:H43"/>
    <mergeCell ref="E26:F26"/>
    <mergeCell ref="E44:F44"/>
    <mergeCell ref="G44:H44"/>
    <mergeCell ref="G26:H26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2020-10-05T00:12:03Z</dcterms:modified>
</cp:coreProperties>
</file>