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231"/>
  <workbookPr filterPrivacy="1" defaultThemeVersion="124226"/>
  <bookViews>
    <workbookView xWindow="4500" yWindow="4990" windowWidth="28800" windowHeight="15460" activeTab="0"/>
  </bookViews>
  <sheets>
    <sheet name="zámečnický" sheetId="19" r:id="rId1"/>
  </sheets>
  <definedNames/>
  <calcPr calcId="191029"/>
  <extLst/>
</workbook>
</file>

<file path=xl/sharedStrings.xml><?xml version="1.0" encoding="utf-8"?>
<sst xmlns="http://schemas.openxmlformats.org/spreadsheetml/2006/main" count="254" uniqueCount="114">
  <si>
    <t>ks</t>
  </si>
  <si>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</si>
  <si>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</si>
  <si>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</si>
  <si>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</si>
  <si>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</si>
  <si>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</si>
  <si>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</si>
  <si>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</si>
  <si>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</si>
  <si>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</si>
  <si>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</si>
  <si>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</si>
  <si>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</si>
  <si>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</si>
  <si>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</si>
  <si>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</si>
  <si>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</si>
  <si>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</si>
  <si>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</si>
  <si>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</si>
  <si>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</si>
  <si>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</si>
  <si>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</si>
  <si>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Mezisoučet za sklad Údržby:</t>
  </si>
  <si>
    <t>15.</t>
  </si>
  <si>
    <t>16.</t>
  </si>
  <si>
    <t>17.</t>
  </si>
  <si>
    <t>18.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</si>
  <si>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</si>
  <si>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</si>
  <si>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</si>
  <si>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</si>
  <si>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</si>
  <si>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</si>
  <si>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</si>
  <si>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</si>
  <si>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</si>
  <si>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Předmět dodávky do skladu údržby 976, místnost G112A, na ulici 17. listopadu 15, Ostrava-Poruba, převezme Renáta Polanská, telefon +420597323344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</si>
  <si>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</si>
  <si>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</si>
  <si>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Dodávka do skladu energetiky, převezme Uramová Milena, t.č. 597 321 217, místnost B 109 (Sklad elektro), 17.listopadu 15, Ostrava - Poruba</t>
  </si>
  <si>
    <t>Mezisoučet za sklad Energetiky:</t>
  </si>
  <si>
    <t>Dodávka zámečnického materiálu 7/2020</t>
  </si>
  <si>
    <t>odizolovací nůž 8-28mm s hákovou čepelí - JOKARI</t>
  </si>
  <si>
    <t>l</t>
  </si>
  <si>
    <t>technický lih - 1 litr</t>
  </si>
  <si>
    <t>vrtáky příklepové SDS - Ø 6 mm, L 110/50 mm</t>
  </si>
  <si>
    <t>vrtáky príklapové SDS  Ø 6 mm, 150/210 mm</t>
  </si>
  <si>
    <t>vrtáky príklapové SDS  Ø 8 mm, 100/160 mm</t>
  </si>
  <si>
    <t>sada vrtáků do zdiva SDS+ 9ks 5-12mm Irwin SpeedHammer Plus</t>
  </si>
  <si>
    <t>věčný hrot k trafopáječce 0,8mm</t>
  </si>
  <si>
    <t>řezný kotouč NAREX 230/1.9mm na kov</t>
  </si>
  <si>
    <t>WERA Kraftform Kompakt 100, 52 dílná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</si>
  <si>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</si>
  <si>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</si>
  <si>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</si>
  <si>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</si>
  <si>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</si>
  <si>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</si>
  <si>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</si>
  <si>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</si>
  <si>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</si>
  <si>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</si>
  <si>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</si>
  <si>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</si>
  <si>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Dveřní kování 804/90 vložka</t>
  </si>
  <si>
    <t>Vložka FAB 100D/29+35  3 klíče</t>
  </si>
  <si>
    <t>Zámek fab zadlábavací 80/90L-P P 24026</t>
  </si>
  <si>
    <t>Talíř lamelový 125x22/50 SMT 624 na ocel a nerez</t>
  </si>
  <si>
    <t>Talíř lamelový 125x22/60 SMT 624 na ocel a nerez</t>
  </si>
  <si>
    <t>Vrtáky korunkové HSS 13ks BI-METAL do kovu</t>
  </si>
  <si>
    <t>Matky M4 Din 100ks/bal</t>
  </si>
  <si>
    <t>Podložky 6 DIN 100ks/bal</t>
  </si>
  <si>
    <t>Vruty 2,5x16 ŽZn celý zápustný 100ks/bal</t>
  </si>
  <si>
    <t>Vodováha normal VVN 30</t>
  </si>
  <si>
    <t>Nůž ulamovací DYNAGRIP 25mm 1-10-425</t>
  </si>
  <si>
    <t>Kleště štípací boční 160 FESTA PROFI 17104</t>
  </si>
  <si>
    <t>Kleště kombinační 180mm STHT0-74454</t>
  </si>
  <si>
    <t>Bity sada 39 dílů STANLEY 1-13-906</t>
  </si>
  <si>
    <t>Ráčna s páčkou 1/4" 72-T Czech Gola</t>
  </si>
  <si>
    <t>Kleště "Cobra"lesk PH 250 87 01 250 KNIPEX</t>
  </si>
  <si>
    <t>Zarážka dveří 50 šedá</t>
  </si>
  <si>
    <t>Kombinované kladivo SDS PLUS DeWALT D25144KP</t>
  </si>
  <si>
    <t>Bruska úhlová  DeWALT DWE4599-230mm</t>
  </si>
  <si>
    <t>Vrták příklepový SDS+ 8x160 20753 čtyřbřité</t>
  </si>
  <si>
    <t>Vrták příklepový SDS+ 6x160 20749 čtyřbřité</t>
  </si>
  <si>
    <t>Detektor kovů, dřeva a elektrických vedení UNI-T UT387B</t>
  </si>
  <si>
    <t>bal</t>
  </si>
  <si>
    <t>Hmoždinka do sádrokartonu 10-12 ETNF /balení 100ks</t>
  </si>
  <si>
    <t>Hmoždinka do sádrokartonu 10-19 ETNF /balení 100ks</t>
  </si>
  <si>
    <t>Hmoždinka HDF pro deskové mater</t>
  </si>
  <si>
    <t>Zámek SISO 7080/19 roz.bez táhla</t>
  </si>
  <si>
    <t>Metr svinovací 5m KDS 5013 Johnney</t>
  </si>
  <si>
    <t>Důlčík 03 . 8410 03</t>
  </si>
  <si>
    <t>Důlčík 8mm E418228</t>
  </si>
  <si>
    <t>Vrták válc. 7 221121C</t>
  </si>
  <si>
    <t>Hořák na lepenku 69906- Tepelný výkon 35kW, provozní plyn Propan Butan, Vstupní závit pro připojení hadice G3/8"L, Hadice délka 5m s převlečnými maticemi se závitem G3/8"L, Regulátor tlaku plynu PB 69907 s manometrem plynule nastavitelný, Vstup-převlečná matice vnitřní levý závit W21, 8x1/14"L vhodný pro tlakovou LPG láhev 10kg a 30kg, Výstup- náústek pro připojení hadice 3/8".Prohlášení o shodě, návod.</t>
  </si>
  <si>
    <t>Plynová vzpěra 60N/248mm</t>
  </si>
  <si>
    <t xml:space="preserve">Vložka bezpečnostní FAB 200RSD/29+35 </t>
  </si>
  <si>
    <t xml:space="preserve">Tmel sanitární bílý na keramiku,obklady,dlažby </t>
  </si>
  <si>
    <t>Centrální zámek čelní AVES 288/60</t>
  </si>
  <si>
    <t>Natavovací pás z SBS asfaltu vrchní, VEDASPRINT modrozelený, tl.4,2mm/7,5m</t>
  </si>
  <si>
    <t>Zámek FAB HOBES typ: 24026 P+L</t>
  </si>
  <si>
    <t>Tmel akrylátový</t>
  </si>
  <si>
    <t>Zámeček na sklo č.408</t>
  </si>
  <si>
    <t>sestava</t>
  </si>
  <si>
    <t>m</t>
  </si>
  <si>
    <t>Hadice PVC typ 1123-12,7/17mm-1,2/3,6Mpa</t>
  </si>
  <si>
    <t>Knopek GABOR 30crm</t>
  </si>
  <si>
    <t>Lepidlo na dřevo LIGNOFIX-D4</t>
  </si>
  <si>
    <t>Vruty kříž. hlava 4x25mm</t>
  </si>
  <si>
    <t>Vruty kříž. hlava 3x25mm</t>
  </si>
  <si>
    <t>Lešení  FAVORIT ( výrobce Zarges), včetně návodu a prohlášení o shodě.
obj. č. 44500 modul A -1ks , 
obj.č.  44501 modul B -1ks, 
obj.č.  44454 kolečko  -4ks, 
obj.č.  44460 závaží    -8ks,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</si>
</sst>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424242"/>
      <name val="Calibri"/>
      <family val="2"/>
    </font>
    <font>
      <sz val="11"/>
      <name val="Calibri"/>
      <family val="2"/>
    </font>
    <font>
      <sz val="11"/>
      <color rgb="FF464646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164" fontId="10" fillId="3" borderId="6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  <protection/>
    </xf>
    <xf numFmtId="164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6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right" vertical="center" wrapText="1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9" fillId="3" borderId="13" xfId="0" applyFont="1" applyFill="1" applyBorder="1" applyAlignment="1" applyProtection="1">
      <alignment horizontal="left" vertical="center" wrapText="1"/>
      <protection/>
    </xf>
    <xf numFmtId="164" fontId="10" fillId="3" borderId="12" xfId="0" applyNumberFormat="1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 applyProtection="1">
      <alignment horizontal="center" vertical="center" wrapText="1"/>
      <protection/>
    </xf>
    <xf numFmtId="164" fontId="8" fillId="3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  <protection/>
    </xf>
    <xf numFmtId="164" fontId="9" fillId="0" borderId="8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164" fontId="4" fillId="0" borderId="17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" fontId="3" fillId="0" borderId="4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1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8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164" fontId="4" fillId="0" borderId="17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4" fontId="3" fillId="0" borderId="4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center" vertical="center"/>
      <protection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22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0" fillId="0" borderId="1" xfId="0" applyFont="1" applyBorder="1"/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4" fontId="3" fillId="0" borderId="25" xfId="0" applyNumberFormat="1" applyFont="1" applyFill="1" applyBorder="1" applyAlignment="1" applyProtection="1">
      <alignment horizontal="center" vertical="center"/>
      <protection locked="0"/>
    </xf>
    <xf numFmtId="4" fontId="3" fillId="0" borderId="25" xfId="0" applyNumberFormat="1" applyFont="1" applyBorder="1" applyAlignment="1" applyProtection="1">
      <alignment horizontal="center" vertical="center"/>
      <protection/>
    </xf>
    <xf numFmtId="164" fontId="3" fillId="2" borderId="25" xfId="0" applyNumberFormat="1" applyFont="1" applyFill="1" applyBorder="1" applyAlignment="1" applyProtection="1">
      <alignment horizontal="right" vertical="center"/>
      <protection locked="0"/>
    </xf>
    <xf numFmtId="164" fontId="0" fillId="0" borderId="26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0" fillId="0" borderId="25" xfId="0" applyFont="1" applyBorder="1" applyAlignment="1">
      <alignment horizontal="center"/>
    </xf>
    <xf numFmtId="0" fontId="0" fillId="0" borderId="25" xfId="0" applyFont="1" applyBorder="1"/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21" fillId="0" borderId="1" xfId="0" applyFont="1" applyBorder="1"/>
    <xf numFmtId="0" fontId="21" fillId="0" borderId="28" xfId="0" applyFont="1" applyBorder="1"/>
    <xf numFmtId="0" fontId="21" fillId="0" borderId="0" xfId="0" applyFont="1"/>
    <xf numFmtId="0" fontId="3" fillId="0" borderId="29" xfId="0" applyFont="1" applyBorder="1" applyAlignment="1">
      <alignment horizontal="center"/>
    </xf>
    <xf numFmtId="0" fontId="22" fillId="0" borderId="1" xfId="20" applyFont="1" applyBorder="1" applyAlignment="1">
      <alignment horizontal="left" wrapText="1"/>
    </xf>
    <xf numFmtId="0" fontId="2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wrapText="1"/>
    </xf>
    <xf numFmtId="164" fontId="16" fillId="0" borderId="23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88"/>
  <sheetViews>
    <sheetView tabSelected="1" zoomScale="80" zoomScaleNormal="80" workbookViewId="0" topLeftCell="A1">
      <selection activeCell="D60" sqref="D60"/>
    </sheetView>
  </sheetViews>
  <sheetFormatPr defaultColWidth="9.140625" defaultRowHeight="15"/>
  <cols>
    <col min="1" max="1" width="4.28125" style="2" customWidth="1"/>
    <col min="2" max="2" width="4.421875" style="58" bestFit="1" customWidth="1"/>
    <col min="3" max="3" width="4.421875" style="1" customWidth="1"/>
    <col min="4" max="4" width="73.421875" style="1" customWidth="1"/>
    <col min="5" max="5" width="6.7109375" style="9" hidden="1" customWidth="1"/>
    <col min="6" max="6" width="16.421875" style="9" hidden="1" customWidth="1"/>
    <col min="7" max="8" width="15.00390625" style="9" customWidth="1"/>
    <col min="9" max="16384" width="9.140625" style="1" customWidth="1"/>
  </cols>
  <sheetData>
    <row r="2" spans="1:8" ht="16" customHeight="1">
      <c r="A2" s="80" t="s">
        <v>29</v>
      </c>
      <c r="B2" s="80"/>
      <c r="C2" s="80"/>
      <c r="D2" s="80"/>
      <c r="E2" s="80"/>
      <c r="F2" s="80"/>
      <c r="G2" s="80"/>
      <c r="H2" s="80"/>
    </row>
    <row r="3" spans="1:8" s="3" customFormat="1" ht="16" customHeight="1">
      <c r="A3" s="83" t="s">
        <v>43</v>
      </c>
      <c r="B3" s="84"/>
      <c r="C3" s="84"/>
      <c r="D3" s="84"/>
      <c r="E3" s="84"/>
      <c r="F3" s="84"/>
      <c r="G3" s="84"/>
      <c r="H3" s="84"/>
    </row>
    <row r="4" spans="1:8" s="3" customFormat="1" ht="16" customHeight="1" thickBot="1">
      <c r="A4" s="33"/>
      <c r="B4" s="50"/>
      <c r="C4" s="34"/>
      <c r="D4" s="34"/>
      <c r="E4" s="34"/>
      <c r="F4" s="34"/>
      <c r="G4" s="34"/>
      <c r="H4" s="34"/>
    </row>
    <row r="5" spans="1:8" s="3" customFormat="1" ht="47.15" customHeight="1" thickBot="1">
      <c r="A5" s="60" t="s">
        <v>22</v>
      </c>
      <c r="B5" s="61" t="s">
        <v>16</v>
      </c>
      <c r="C5" s="62" t="s">
        <v>1</v>
      </c>
      <c r="D5" s="63" t="s">
        <v>38</v>
      </c>
      <c r="E5" s="64" t="s">
        <v>19</v>
      </c>
      <c r="F5" s="64" t="s">
        <v>20</v>
      </c>
      <c r="G5" s="65" t="s">
        <v>17</v>
      </c>
      <c r="H5" s="66" t="s">
        <v>18</v>
      </c>
    </row>
    <row r="6" spans="1:8" ht="15" customHeight="1">
      <c r="A6" s="91" t="s">
        <v>2</v>
      </c>
      <c r="B6" s="116">
        <v>4</v>
      </c>
      <c r="C6" s="116" t="s">
        <v>0</v>
      </c>
      <c r="D6" s="117" t="s">
        <v>66</v>
      </c>
      <c r="E6" s="92"/>
      <c r="F6" s="93"/>
      <c r="G6" s="94" t="s">
        <v>31</v>
      </c>
      <c r="H6" s="95" t="e">
        <f aca="true" t="shared" si="0" ref="H6:H21">B6*G6</f>
        <v>#VALUE!</v>
      </c>
    </row>
    <row r="7" spans="1:8" ht="15" customHeight="1">
      <c r="A7" s="96" t="s">
        <v>3</v>
      </c>
      <c r="B7" s="116">
        <v>30</v>
      </c>
      <c r="C7" s="116" t="s">
        <v>0</v>
      </c>
      <c r="D7" s="117" t="s">
        <v>67</v>
      </c>
      <c r="E7" s="98"/>
      <c r="F7" s="99"/>
      <c r="G7" s="100" t="s">
        <v>31</v>
      </c>
      <c r="H7" s="101" t="e">
        <f t="shared" si="0"/>
        <v>#VALUE!</v>
      </c>
    </row>
    <row r="8" spans="1:8" ht="15" customHeight="1">
      <c r="A8" s="96" t="s">
        <v>4</v>
      </c>
      <c r="B8" s="116">
        <v>10</v>
      </c>
      <c r="C8" s="116" t="s">
        <v>0</v>
      </c>
      <c r="D8" s="117" t="s">
        <v>68</v>
      </c>
      <c r="E8" s="98"/>
      <c r="F8" s="99"/>
      <c r="G8" s="100" t="s">
        <v>31</v>
      </c>
      <c r="H8" s="101" t="e">
        <f t="shared" si="0"/>
        <v>#VALUE!</v>
      </c>
    </row>
    <row r="9" spans="1:8" ht="15" customHeight="1">
      <c r="A9" s="96" t="s">
        <v>5</v>
      </c>
      <c r="B9" s="116">
        <v>5</v>
      </c>
      <c r="C9" s="116" t="s">
        <v>0</v>
      </c>
      <c r="D9" s="118" t="s">
        <v>69</v>
      </c>
      <c r="E9" s="98"/>
      <c r="F9" s="99"/>
      <c r="G9" s="100" t="s">
        <v>31</v>
      </c>
      <c r="H9" s="101" t="e">
        <f t="shared" si="0"/>
        <v>#VALUE!</v>
      </c>
    </row>
    <row r="10" spans="1:8" ht="15" customHeight="1">
      <c r="A10" s="96" t="s">
        <v>6</v>
      </c>
      <c r="B10" s="116">
        <v>5</v>
      </c>
      <c r="C10" s="116" t="s">
        <v>0</v>
      </c>
      <c r="D10" s="118" t="s">
        <v>70</v>
      </c>
      <c r="E10" s="98"/>
      <c r="F10" s="99"/>
      <c r="G10" s="100" t="s">
        <v>31</v>
      </c>
      <c r="H10" s="101" t="e">
        <f t="shared" si="0"/>
        <v>#VALUE!</v>
      </c>
    </row>
    <row r="11" spans="1:8" ht="15" customHeight="1">
      <c r="A11" s="96" t="s">
        <v>7</v>
      </c>
      <c r="B11" s="116">
        <v>1</v>
      </c>
      <c r="C11" s="116" t="s">
        <v>0</v>
      </c>
      <c r="D11" s="119" t="s">
        <v>71</v>
      </c>
      <c r="E11" s="98"/>
      <c r="F11" s="99"/>
      <c r="G11" s="100" t="s">
        <v>31</v>
      </c>
      <c r="H11" s="101" t="e">
        <f t="shared" si="0"/>
        <v>#VALUE!</v>
      </c>
    </row>
    <row r="12" spans="1:8" ht="15" customHeight="1">
      <c r="A12" s="96" t="s">
        <v>8</v>
      </c>
      <c r="B12" s="116">
        <v>10</v>
      </c>
      <c r="C12" s="116" t="s">
        <v>0</v>
      </c>
      <c r="D12" s="118" t="s">
        <v>72</v>
      </c>
      <c r="E12" s="98"/>
      <c r="F12" s="99"/>
      <c r="G12" s="100" t="s">
        <v>31</v>
      </c>
      <c r="H12" s="101" t="e">
        <f t="shared" si="0"/>
        <v>#VALUE!</v>
      </c>
    </row>
    <row r="13" spans="1:8" ht="15" customHeight="1">
      <c r="A13" s="96" t="s">
        <v>9</v>
      </c>
      <c r="B13" s="116">
        <v>10</v>
      </c>
      <c r="C13" s="116" t="s">
        <v>0</v>
      </c>
      <c r="D13" s="118" t="s">
        <v>73</v>
      </c>
      <c r="E13" s="98"/>
      <c r="F13" s="99"/>
      <c r="G13" s="100" t="s">
        <v>31</v>
      </c>
      <c r="H13" s="101" t="e">
        <f t="shared" si="0"/>
        <v>#VALUE!</v>
      </c>
    </row>
    <row r="14" spans="1:8" ht="15" customHeight="1">
      <c r="A14" s="96" t="s">
        <v>10</v>
      </c>
      <c r="B14" s="116">
        <v>10</v>
      </c>
      <c r="C14" s="116" t="s">
        <v>0</v>
      </c>
      <c r="D14" s="119" t="s">
        <v>74</v>
      </c>
      <c r="E14" s="98"/>
      <c r="F14" s="99"/>
      <c r="G14" s="100" t="s">
        <v>31</v>
      </c>
      <c r="H14" s="101" t="e">
        <f t="shared" si="0"/>
        <v>#VALUE!</v>
      </c>
    </row>
    <row r="15" spans="1:8" ht="15" customHeight="1">
      <c r="A15" s="96" t="s">
        <v>11</v>
      </c>
      <c r="B15" s="116">
        <v>1</v>
      </c>
      <c r="C15" s="116" t="s">
        <v>0</v>
      </c>
      <c r="D15" s="118" t="s">
        <v>75</v>
      </c>
      <c r="E15" s="98"/>
      <c r="F15" s="99"/>
      <c r="G15" s="100" t="s">
        <v>31</v>
      </c>
      <c r="H15" s="101" t="e">
        <f t="shared" si="0"/>
        <v>#VALUE!</v>
      </c>
    </row>
    <row r="16" spans="1:8" ht="15" customHeight="1">
      <c r="A16" s="96" t="s">
        <v>12</v>
      </c>
      <c r="B16" s="116">
        <v>4</v>
      </c>
      <c r="C16" s="116" t="s">
        <v>0</v>
      </c>
      <c r="D16" s="120" t="s">
        <v>76</v>
      </c>
      <c r="E16" s="98"/>
      <c r="F16" s="99"/>
      <c r="G16" s="100" t="s">
        <v>31</v>
      </c>
      <c r="H16" s="101" t="e">
        <f t="shared" si="0"/>
        <v>#VALUE!</v>
      </c>
    </row>
    <row r="17" spans="1:8" ht="15" customHeight="1">
      <c r="A17" s="96" t="s">
        <v>13</v>
      </c>
      <c r="B17" s="116">
        <v>1</v>
      </c>
      <c r="C17" s="116" t="s">
        <v>0</v>
      </c>
      <c r="D17" s="118" t="s">
        <v>77</v>
      </c>
      <c r="E17" s="98"/>
      <c r="F17" s="99"/>
      <c r="G17" s="100" t="s">
        <v>31</v>
      </c>
      <c r="H17" s="101" t="e">
        <f t="shared" si="0"/>
        <v>#VALUE!</v>
      </c>
    </row>
    <row r="18" spans="1:8" ht="15" customHeight="1">
      <c r="A18" s="96" t="s">
        <v>14</v>
      </c>
      <c r="B18" s="116">
        <v>1</v>
      </c>
      <c r="C18" s="116" t="s">
        <v>0</v>
      </c>
      <c r="D18" s="119" t="s">
        <v>78</v>
      </c>
      <c r="E18" s="98"/>
      <c r="F18" s="99"/>
      <c r="G18" s="100" t="s">
        <v>31</v>
      </c>
      <c r="H18" s="101" t="e">
        <f t="shared" si="0"/>
        <v>#VALUE!</v>
      </c>
    </row>
    <row r="19" spans="1:8" ht="15" customHeight="1">
      <c r="A19" s="96" t="s">
        <v>15</v>
      </c>
      <c r="B19" s="116">
        <v>1</v>
      </c>
      <c r="C19" s="116" t="s">
        <v>0</v>
      </c>
      <c r="D19" s="119" t="s">
        <v>79</v>
      </c>
      <c r="E19" s="98"/>
      <c r="F19" s="99"/>
      <c r="G19" s="100" t="s">
        <v>31</v>
      </c>
      <c r="H19" s="101" t="e">
        <f t="shared" si="0"/>
        <v>#VALUE!</v>
      </c>
    </row>
    <row r="20" spans="1:8" ht="15" customHeight="1">
      <c r="A20" s="96" t="s">
        <v>25</v>
      </c>
      <c r="B20" s="116">
        <v>1</v>
      </c>
      <c r="C20" s="116" t="s">
        <v>0</v>
      </c>
      <c r="D20" s="118" t="s">
        <v>80</v>
      </c>
      <c r="E20" s="98"/>
      <c r="F20" s="99"/>
      <c r="G20" s="100" t="s">
        <v>31</v>
      </c>
      <c r="H20" s="101" t="e">
        <f t="shared" si="0"/>
        <v>#VALUE!</v>
      </c>
    </row>
    <row r="21" spans="1:8" ht="15" customHeight="1">
      <c r="A21" s="96" t="s">
        <v>26</v>
      </c>
      <c r="B21" s="116">
        <v>1</v>
      </c>
      <c r="C21" s="116" t="s">
        <v>0</v>
      </c>
      <c r="D21" s="118" t="s">
        <v>81</v>
      </c>
      <c r="E21" s="98"/>
      <c r="F21" s="99"/>
      <c r="G21" s="100" t="s">
        <v>31</v>
      </c>
      <c r="H21" s="101" t="e">
        <f t="shared" si="0"/>
        <v>#VALUE!</v>
      </c>
    </row>
    <row r="22" spans="1:8" ht="15" customHeight="1">
      <c r="A22" s="96" t="s">
        <v>27</v>
      </c>
      <c r="B22" s="116">
        <v>4</v>
      </c>
      <c r="C22" s="116" t="s">
        <v>0</v>
      </c>
      <c r="D22" s="119" t="s">
        <v>82</v>
      </c>
      <c r="E22" s="98"/>
      <c r="F22" s="99"/>
      <c r="G22" s="100" t="s">
        <v>31</v>
      </c>
      <c r="H22" s="101" t="e">
        <f aca="true" t="shared" si="1" ref="H22:H35">B22*G22</f>
        <v>#VALUE!</v>
      </c>
    </row>
    <row r="23" spans="1:8" ht="15" customHeight="1">
      <c r="A23" s="96" t="s">
        <v>28</v>
      </c>
      <c r="B23" s="116">
        <v>1</v>
      </c>
      <c r="C23" s="116" t="s">
        <v>0</v>
      </c>
      <c r="D23" s="118" t="s">
        <v>83</v>
      </c>
      <c r="E23" s="98"/>
      <c r="F23" s="99"/>
      <c r="G23" s="100" t="s">
        <v>31</v>
      </c>
      <c r="H23" s="101" t="e">
        <f t="shared" si="1"/>
        <v>#VALUE!</v>
      </c>
    </row>
    <row r="24" spans="1:8" ht="15" customHeight="1">
      <c r="A24" s="96" t="s">
        <v>54</v>
      </c>
      <c r="B24" s="121">
        <v>1</v>
      </c>
      <c r="C24" s="116" t="s">
        <v>0</v>
      </c>
      <c r="D24" s="122" t="s">
        <v>84</v>
      </c>
      <c r="E24" s="98"/>
      <c r="F24" s="99"/>
      <c r="G24" s="100" t="s">
        <v>31</v>
      </c>
      <c r="H24" s="101" t="e">
        <f t="shared" si="1"/>
        <v>#VALUE!</v>
      </c>
    </row>
    <row r="25" spans="1:8" ht="15" customHeight="1">
      <c r="A25" s="96" t="s">
        <v>55</v>
      </c>
      <c r="B25" s="121">
        <v>3</v>
      </c>
      <c r="C25" s="116" t="s">
        <v>0</v>
      </c>
      <c r="D25" s="122" t="s">
        <v>85</v>
      </c>
      <c r="E25" s="98"/>
      <c r="F25" s="99"/>
      <c r="G25" s="100" t="s">
        <v>31</v>
      </c>
      <c r="H25" s="101" t="e">
        <f t="shared" si="1"/>
        <v>#VALUE!</v>
      </c>
    </row>
    <row r="26" spans="1:8" ht="15" customHeight="1">
      <c r="A26" s="96" t="s">
        <v>56</v>
      </c>
      <c r="B26" s="116">
        <v>3</v>
      </c>
      <c r="C26" s="116" t="s">
        <v>0</v>
      </c>
      <c r="D26" s="120" t="s">
        <v>86</v>
      </c>
      <c r="E26" s="98"/>
      <c r="F26" s="99"/>
      <c r="G26" s="100" t="s">
        <v>31</v>
      </c>
      <c r="H26" s="101" t="e">
        <f t="shared" si="1"/>
        <v>#VALUE!</v>
      </c>
    </row>
    <row r="27" spans="1:8" ht="15" customHeight="1">
      <c r="A27" s="96" t="s">
        <v>57</v>
      </c>
      <c r="B27" s="116">
        <v>1</v>
      </c>
      <c r="C27" s="116" t="s">
        <v>0</v>
      </c>
      <c r="D27" s="123" t="s">
        <v>87</v>
      </c>
      <c r="E27" s="98"/>
      <c r="F27" s="99"/>
      <c r="G27" s="100" t="s">
        <v>31</v>
      </c>
      <c r="H27" s="101" t="e">
        <f t="shared" si="1"/>
        <v>#VALUE!</v>
      </c>
    </row>
    <row r="28" spans="1:8" ht="15" customHeight="1">
      <c r="A28" s="96" t="s">
        <v>58</v>
      </c>
      <c r="B28" s="116">
        <v>1</v>
      </c>
      <c r="C28" s="116" t="s">
        <v>88</v>
      </c>
      <c r="D28" s="123" t="s">
        <v>89</v>
      </c>
      <c r="E28" s="98"/>
      <c r="F28" s="99"/>
      <c r="G28" s="100" t="s">
        <v>31</v>
      </c>
      <c r="H28" s="101" t="e">
        <f t="shared" si="1"/>
        <v>#VALUE!</v>
      </c>
    </row>
    <row r="29" spans="1:8" ht="15" customHeight="1">
      <c r="A29" s="96" t="s">
        <v>59</v>
      </c>
      <c r="B29" s="116">
        <v>1</v>
      </c>
      <c r="C29" s="116" t="s">
        <v>88</v>
      </c>
      <c r="D29" s="120" t="s">
        <v>90</v>
      </c>
      <c r="E29" s="98"/>
      <c r="F29" s="99"/>
      <c r="G29" s="100" t="s">
        <v>31</v>
      </c>
      <c r="H29" s="101" t="e">
        <f t="shared" si="1"/>
        <v>#VALUE!</v>
      </c>
    </row>
    <row r="30" spans="1:8" ht="15" customHeight="1">
      <c r="A30" s="96" t="s">
        <v>60</v>
      </c>
      <c r="B30" s="116">
        <v>1</v>
      </c>
      <c r="C30" s="116" t="s">
        <v>88</v>
      </c>
      <c r="D30" s="120" t="s">
        <v>91</v>
      </c>
      <c r="E30" s="98"/>
      <c r="F30" s="99"/>
      <c r="G30" s="100" t="s">
        <v>31</v>
      </c>
      <c r="H30" s="101" t="e">
        <f t="shared" si="1"/>
        <v>#VALUE!</v>
      </c>
    </row>
    <row r="31" spans="1:8" ht="15" customHeight="1">
      <c r="A31" s="96" t="s">
        <v>61</v>
      </c>
      <c r="B31" s="116">
        <v>5</v>
      </c>
      <c r="C31" s="116" t="s">
        <v>0</v>
      </c>
      <c r="D31" s="119" t="s">
        <v>92</v>
      </c>
      <c r="E31" s="98"/>
      <c r="F31" s="99"/>
      <c r="G31" s="100" t="s">
        <v>31</v>
      </c>
      <c r="H31" s="101" t="e">
        <f t="shared" si="1"/>
        <v>#VALUE!</v>
      </c>
    </row>
    <row r="32" spans="1:8" ht="15" customHeight="1">
      <c r="A32" s="96" t="s">
        <v>62</v>
      </c>
      <c r="B32" s="116">
        <v>5</v>
      </c>
      <c r="C32" s="116" t="s">
        <v>0</v>
      </c>
      <c r="D32" s="120" t="s">
        <v>93</v>
      </c>
      <c r="E32" s="98"/>
      <c r="F32" s="99"/>
      <c r="G32" s="100" t="s">
        <v>31</v>
      </c>
      <c r="H32" s="101" t="e">
        <f t="shared" si="1"/>
        <v>#VALUE!</v>
      </c>
    </row>
    <row r="33" spans="1:8" ht="15" customHeight="1">
      <c r="A33" s="96" t="s">
        <v>63</v>
      </c>
      <c r="B33" s="116">
        <v>1</v>
      </c>
      <c r="C33" s="116" t="s">
        <v>0</v>
      </c>
      <c r="D33" s="120" t="s">
        <v>94</v>
      </c>
      <c r="E33" s="98"/>
      <c r="F33" s="99"/>
      <c r="G33" s="100" t="s">
        <v>31</v>
      </c>
      <c r="H33" s="101" t="e">
        <f t="shared" si="1"/>
        <v>#VALUE!</v>
      </c>
    </row>
    <row r="34" spans="1:8" ht="15" customHeight="1">
      <c r="A34" s="96" t="s">
        <v>64</v>
      </c>
      <c r="B34" s="116">
        <v>1</v>
      </c>
      <c r="C34" s="116" t="s">
        <v>0</v>
      </c>
      <c r="D34" s="120" t="s">
        <v>95</v>
      </c>
      <c r="E34" s="98"/>
      <c r="F34" s="99"/>
      <c r="G34" s="100" t="s">
        <v>31</v>
      </c>
      <c r="H34" s="101" t="e">
        <f t="shared" si="1"/>
        <v>#VALUE!</v>
      </c>
    </row>
    <row r="35" spans="1:8" ht="15" customHeight="1">
      <c r="A35" s="96" t="s">
        <v>65</v>
      </c>
      <c r="B35" s="116">
        <v>5</v>
      </c>
      <c r="C35" s="116" t="s">
        <v>0</v>
      </c>
      <c r="D35" s="120" t="s">
        <v>96</v>
      </c>
      <c r="E35" s="98"/>
      <c r="F35" s="99"/>
      <c r="G35" s="100" t="s">
        <v>31</v>
      </c>
      <c r="H35" s="101" t="e">
        <f t="shared" si="1"/>
        <v>#VALUE!</v>
      </c>
    </row>
    <row r="36" spans="1:8" s="3" customFormat="1" ht="15" customHeight="1" thickBot="1">
      <c r="A36" s="75"/>
      <c r="B36" s="73"/>
      <c r="C36" s="74"/>
      <c r="D36" s="49" t="s">
        <v>24</v>
      </c>
      <c r="E36" s="89">
        <f>SUM(F6:F35)</f>
        <v>0</v>
      </c>
      <c r="F36" s="90"/>
      <c r="G36" s="87" t="e">
        <f>SUM(H6:H35)</f>
        <v>#VALUE!</v>
      </c>
      <c r="H36" s="88" t="e">
        <f>SUM(H5:H35)</f>
        <v>#VALUE!</v>
      </c>
    </row>
    <row r="37" spans="1:8" s="3" customFormat="1" ht="15" customHeight="1" thickBot="1">
      <c r="A37" s="75"/>
      <c r="B37" s="73"/>
      <c r="C37" s="74"/>
      <c r="D37" s="49"/>
      <c r="E37" s="71"/>
      <c r="F37" s="72"/>
      <c r="G37" s="69"/>
      <c r="H37" s="70"/>
    </row>
    <row r="38" spans="1:8" s="3" customFormat="1" ht="47.15" customHeight="1" thickBot="1">
      <c r="A38" s="60" t="s">
        <v>22</v>
      </c>
      <c r="B38" s="61" t="s">
        <v>16</v>
      </c>
      <c r="C38" s="62" t="s">
        <v>1</v>
      </c>
      <c r="D38" s="63" t="s">
        <v>41</v>
      </c>
      <c r="E38" s="64" t="s">
        <v>19</v>
      </c>
      <c r="F38" s="64" t="s">
        <v>20</v>
      </c>
      <c r="G38" s="65" t="s">
        <v>17</v>
      </c>
      <c r="H38" s="66" t="s">
        <v>18</v>
      </c>
    </row>
    <row r="39" spans="1:8" ht="15" customHeight="1">
      <c r="A39" s="91" t="s">
        <v>2</v>
      </c>
      <c r="B39" s="107">
        <v>10</v>
      </c>
      <c r="C39" s="107" t="s">
        <v>0</v>
      </c>
      <c r="D39" s="108" t="s">
        <v>44</v>
      </c>
      <c r="E39" s="92"/>
      <c r="F39" s="93"/>
      <c r="G39" s="94" t="s">
        <v>31</v>
      </c>
      <c r="H39" s="95" t="e">
        <f aca="true" t="shared" si="2" ref="H39:H47">B39*G39</f>
        <v>#VALUE!</v>
      </c>
    </row>
    <row r="40" spans="1:8" ht="15" customHeight="1">
      <c r="A40" s="96" t="s">
        <v>3</v>
      </c>
      <c r="B40" s="109">
        <v>5</v>
      </c>
      <c r="C40" s="109" t="s">
        <v>45</v>
      </c>
      <c r="D40" s="110" t="s">
        <v>46</v>
      </c>
      <c r="E40" s="98"/>
      <c r="F40" s="99"/>
      <c r="G40" s="100" t="s">
        <v>31</v>
      </c>
      <c r="H40" s="101" t="e">
        <f t="shared" si="2"/>
        <v>#VALUE!</v>
      </c>
    </row>
    <row r="41" spans="1:8" ht="15" customHeight="1">
      <c r="A41" s="96" t="s">
        <v>4</v>
      </c>
      <c r="B41" s="111">
        <v>10</v>
      </c>
      <c r="C41" s="112" t="s">
        <v>0</v>
      </c>
      <c r="D41" s="110" t="s">
        <v>47</v>
      </c>
      <c r="E41" s="98"/>
      <c r="F41" s="99"/>
      <c r="G41" s="100" t="s">
        <v>31</v>
      </c>
      <c r="H41" s="101" t="e">
        <f t="shared" si="2"/>
        <v>#VALUE!</v>
      </c>
    </row>
    <row r="42" spans="1:8" ht="15" customHeight="1">
      <c r="A42" s="96" t="s">
        <v>5</v>
      </c>
      <c r="B42" s="111">
        <v>5</v>
      </c>
      <c r="C42" s="112" t="s">
        <v>0</v>
      </c>
      <c r="D42" s="97" t="s">
        <v>48</v>
      </c>
      <c r="E42" s="98"/>
      <c r="F42" s="99"/>
      <c r="G42" s="100" t="s">
        <v>31</v>
      </c>
      <c r="H42" s="101" t="e">
        <f t="shared" si="2"/>
        <v>#VALUE!</v>
      </c>
    </row>
    <row r="43" spans="1:8" ht="15" customHeight="1">
      <c r="A43" s="96" t="s">
        <v>6</v>
      </c>
      <c r="B43" s="111">
        <v>5</v>
      </c>
      <c r="C43" s="112" t="s">
        <v>0</v>
      </c>
      <c r="D43" s="97" t="s">
        <v>49</v>
      </c>
      <c r="E43" s="98"/>
      <c r="F43" s="99"/>
      <c r="G43" s="100" t="s">
        <v>31</v>
      </c>
      <c r="H43" s="101" t="e">
        <f t="shared" si="2"/>
        <v>#VALUE!</v>
      </c>
    </row>
    <row r="44" spans="1:8" ht="15" customHeight="1">
      <c r="A44" s="96" t="s">
        <v>7</v>
      </c>
      <c r="B44" s="111">
        <v>5</v>
      </c>
      <c r="C44" s="112" t="s">
        <v>0</v>
      </c>
      <c r="D44" s="113" t="s">
        <v>50</v>
      </c>
      <c r="E44" s="98"/>
      <c r="F44" s="99"/>
      <c r="G44" s="100" t="s">
        <v>31</v>
      </c>
      <c r="H44" s="101" t="e">
        <f t="shared" si="2"/>
        <v>#VALUE!</v>
      </c>
    </row>
    <row r="45" spans="1:8" ht="15" customHeight="1">
      <c r="A45" s="96" t="s">
        <v>8</v>
      </c>
      <c r="B45" s="109">
        <v>5</v>
      </c>
      <c r="C45" s="109" t="s">
        <v>0</v>
      </c>
      <c r="D45" s="97" t="s">
        <v>51</v>
      </c>
      <c r="E45" s="98"/>
      <c r="F45" s="99"/>
      <c r="G45" s="100" t="s">
        <v>31</v>
      </c>
      <c r="H45" s="101" t="e">
        <f t="shared" si="2"/>
        <v>#VALUE!</v>
      </c>
    </row>
    <row r="46" spans="1:8" ht="15" customHeight="1">
      <c r="A46" s="96" t="s">
        <v>9</v>
      </c>
      <c r="B46" s="109">
        <v>10</v>
      </c>
      <c r="C46" s="109" t="s">
        <v>0</v>
      </c>
      <c r="D46" s="110" t="s">
        <v>52</v>
      </c>
      <c r="E46" s="98"/>
      <c r="F46" s="99"/>
      <c r="G46" s="100" t="s">
        <v>31</v>
      </c>
      <c r="H46" s="101" t="e">
        <f t="shared" si="2"/>
        <v>#VALUE!</v>
      </c>
    </row>
    <row r="47" spans="1:8" ht="15" customHeight="1" thickBot="1">
      <c r="A47" s="102" t="s">
        <v>10</v>
      </c>
      <c r="B47" s="114">
        <v>3</v>
      </c>
      <c r="C47" s="114" t="s">
        <v>0</v>
      </c>
      <c r="D47" s="115" t="s">
        <v>53</v>
      </c>
      <c r="E47" s="103"/>
      <c r="F47" s="104"/>
      <c r="G47" s="105" t="s">
        <v>31</v>
      </c>
      <c r="H47" s="106" t="e">
        <f t="shared" si="2"/>
        <v>#VALUE!</v>
      </c>
    </row>
    <row r="48" spans="1:8" s="3" customFormat="1" ht="15" customHeight="1" thickBot="1">
      <c r="A48" s="75"/>
      <c r="B48" s="73"/>
      <c r="C48" s="74"/>
      <c r="D48" s="49" t="s">
        <v>42</v>
      </c>
      <c r="E48" s="89">
        <f>SUM(F39:F47)</f>
        <v>0</v>
      </c>
      <c r="F48" s="90"/>
      <c r="G48" s="87" t="e">
        <f>SUM(H39:H47)</f>
        <v>#VALUE!</v>
      </c>
      <c r="H48" s="88" t="e">
        <f>SUM(H38:H47)</f>
        <v>#VALUE!</v>
      </c>
    </row>
    <row r="49" spans="1:8" s="3" customFormat="1" ht="15" customHeight="1" thickBot="1">
      <c r="A49" s="35"/>
      <c r="B49" s="52"/>
      <c r="C49" s="36"/>
      <c r="D49" s="37"/>
      <c r="E49" s="38"/>
      <c r="F49" s="38"/>
      <c r="G49" s="39"/>
      <c r="H49" s="39"/>
    </row>
    <row r="50" spans="1:9" s="3" customFormat="1" ht="60" customHeight="1" thickBot="1">
      <c r="A50" s="40" t="s">
        <v>22</v>
      </c>
      <c r="B50" s="51" t="s">
        <v>16</v>
      </c>
      <c r="C50" s="41" t="s">
        <v>1</v>
      </c>
      <c r="D50" s="45" t="s">
        <v>39</v>
      </c>
      <c r="E50" s="42" t="s">
        <v>19</v>
      </c>
      <c r="F50" s="42" t="s">
        <v>20</v>
      </c>
      <c r="G50" s="43" t="s">
        <v>17</v>
      </c>
      <c r="H50" s="44" t="s">
        <v>18</v>
      </c>
      <c r="I50" s="24"/>
    </row>
    <row r="51" spans="1:8" ht="72.5">
      <c r="A51" s="76" t="s">
        <v>2</v>
      </c>
      <c r="B51" s="132">
        <v>1</v>
      </c>
      <c r="C51" s="133" t="s">
        <v>0</v>
      </c>
      <c r="D51" s="134" t="s">
        <v>97</v>
      </c>
      <c r="E51" s="77"/>
      <c r="F51" s="78"/>
      <c r="G51" s="32" t="s">
        <v>31</v>
      </c>
      <c r="H51" s="126" t="e">
        <f aca="true" t="shared" si="3" ref="H51:H65">B51*G51</f>
        <v>#VALUE!</v>
      </c>
    </row>
    <row r="52" spans="1:8" ht="15">
      <c r="A52" s="67" t="s">
        <v>3</v>
      </c>
      <c r="B52" s="124">
        <v>4</v>
      </c>
      <c r="C52" s="125" t="s">
        <v>0</v>
      </c>
      <c r="D52" s="127" t="s">
        <v>98</v>
      </c>
      <c r="E52" s="59"/>
      <c r="F52" s="68"/>
      <c r="G52" s="23" t="s">
        <v>31</v>
      </c>
      <c r="H52" s="135" t="e">
        <f t="shared" si="3"/>
        <v>#VALUE!</v>
      </c>
    </row>
    <row r="53" spans="1:8" ht="15">
      <c r="A53" s="67" t="s">
        <v>4</v>
      </c>
      <c r="B53" s="128">
        <v>5</v>
      </c>
      <c r="C53" s="125" t="s">
        <v>0</v>
      </c>
      <c r="D53" s="127" t="s">
        <v>99</v>
      </c>
      <c r="E53" s="59"/>
      <c r="F53" s="68"/>
      <c r="G53" s="23" t="s">
        <v>31</v>
      </c>
      <c r="H53" s="135" t="e">
        <f t="shared" si="3"/>
        <v>#VALUE!</v>
      </c>
    </row>
    <row r="54" spans="1:8" ht="15">
      <c r="A54" s="67" t="s">
        <v>5</v>
      </c>
      <c r="B54" s="128">
        <v>12</v>
      </c>
      <c r="C54" s="125" t="s">
        <v>0</v>
      </c>
      <c r="D54" s="127" t="s">
        <v>100</v>
      </c>
      <c r="E54" s="59"/>
      <c r="F54" s="68"/>
      <c r="G54" s="23" t="s">
        <v>31</v>
      </c>
      <c r="H54" s="135" t="e">
        <f t="shared" si="3"/>
        <v>#VALUE!</v>
      </c>
    </row>
    <row r="55" spans="1:8" ht="15">
      <c r="A55" s="67" t="s">
        <v>6</v>
      </c>
      <c r="B55" s="128">
        <v>20</v>
      </c>
      <c r="C55" s="125" t="s">
        <v>0</v>
      </c>
      <c r="D55" s="127" t="s">
        <v>101</v>
      </c>
      <c r="E55" s="59"/>
      <c r="F55" s="68"/>
      <c r="G55" s="23" t="s">
        <v>31</v>
      </c>
      <c r="H55" s="135" t="e">
        <f t="shared" si="3"/>
        <v>#VALUE!</v>
      </c>
    </row>
    <row r="56" spans="1:8" ht="15">
      <c r="A56" s="67" t="s">
        <v>7</v>
      </c>
      <c r="B56" s="128">
        <v>1</v>
      </c>
      <c r="C56" s="125" t="s">
        <v>0</v>
      </c>
      <c r="D56" s="127" t="s">
        <v>102</v>
      </c>
      <c r="E56" s="59"/>
      <c r="F56" s="68"/>
      <c r="G56" s="23" t="s">
        <v>31</v>
      </c>
      <c r="H56" s="135" t="e">
        <f t="shared" si="3"/>
        <v>#VALUE!</v>
      </c>
    </row>
    <row r="57" spans="1:8" ht="15">
      <c r="A57" s="67" t="s">
        <v>8</v>
      </c>
      <c r="B57" s="129">
        <v>10</v>
      </c>
      <c r="C57" s="125" t="s">
        <v>0</v>
      </c>
      <c r="D57" s="127" t="s">
        <v>103</v>
      </c>
      <c r="E57" s="59"/>
      <c r="F57" s="68"/>
      <c r="G57" s="23" t="s">
        <v>31</v>
      </c>
      <c r="H57" s="135" t="e">
        <f t="shared" si="3"/>
        <v>#VALUE!</v>
      </c>
    </row>
    <row r="58" spans="1:8" ht="15">
      <c r="A58" s="67" t="s">
        <v>9</v>
      </c>
      <c r="B58" s="128">
        <v>12</v>
      </c>
      <c r="C58" s="125" t="s">
        <v>0</v>
      </c>
      <c r="D58" s="130" t="s">
        <v>104</v>
      </c>
      <c r="E58" s="59"/>
      <c r="F58" s="68"/>
      <c r="G58" s="23" t="s">
        <v>31</v>
      </c>
      <c r="H58" s="135" t="e">
        <f t="shared" si="3"/>
        <v>#VALUE!</v>
      </c>
    </row>
    <row r="59" spans="1:8" ht="15">
      <c r="A59" s="67" t="s">
        <v>10</v>
      </c>
      <c r="B59" s="128">
        <v>1</v>
      </c>
      <c r="C59" s="125" t="s">
        <v>0</v>
      </c>
      <c r="D59" s="127" t="s">
        <v>105</v>
      </c>
      <c r="E59" s="59"/>
      <c r="F59" s="68"/>
      <c r="G59" s="23" t="s">
        <v>31</v>
      </c>
      <c r="H59" s="135" t="e">
        <f t="shared" si="3"/>
        <v>#VALUE!</v>
      </c>
    </row>
    <row r="60" spans="1:8" ht="72.5">
      <c r="A60" s="67" t="s">
        <v>11</v>
      </c>
      <c r="B60" s="131">
        <v>1</v>
      </c>
      <c r="C60" s="125" t="s">
        <v>106</v>
      </c>
      <c r="D60" s="127" t="s">
        <v>113</v>
      </c>
      <c r="E60" s="59"/>
      <c r="F60" s="68"/>
      <c r="G60" s="23" t="s">
        <v>31</v>
      </c>
      <c r="H60" s="135" t="e">
        <f t="shared" si="3"/>
        <v>#VALUE!</v>
      </c>
    </row>
    <row r="61" spans="1:8" ht="15">
      <c r="A61" s="67" t="s">
        <v>12</v>
      </c>
      <c r="B61" s="131">
        <v>50</v>
      </c>
      <c r="C61" s="125" t="s">
        <v>107</v>
      </c>
      <c r="D61" s="127" t="s">
        <v>108</v>
      </c>
      <c r="E61" s="59"/>
      <c r="F61" s="68"/>
      <c r="G61" s="23" t="s">
        <v>31</v>
      </c>
      <c r="H61" s="135" t="e">
        <f t="shared" si="3"/>
        <v>#VALUE!</v>
      </c>
    </row>
    <row r="62" spans="1:8" ht="15">
      <c r="A62" s="67" t="s">
        <v>13</v>
      </c>
      <c r="B62" s="131">
        <v>10</v>
      </c>
      <c r="C62" s="125" t="s">
        <v>0</v>
      </c>
      <c r="D62" s="127" t="s">
        <v>109</v>
      </c>
      <c r="E62" s="59"/>
      <c r="F62" s="68"/>
      <c r="G62" s="23" t="s">
        <v>31</v>
      </c>
      <c r="H62" s="135" t="e">
        <f t="shared" si="3"/>
        <v>#VALUE!</v>
      </c>
    </row>
    <row r="63" spans="1:8" ht="15">
      <c r="A63" s="67" t="s">
        <v>14</v>
      </c>
      <c r="B63" s="131">
        <v>4</v>
      </c>
      <c r="C63" s="125" t="s">
        <v>0</v>
      </c>
      <c r="D63" s="127" t="s">
        <v>110</v>
      </c>
      <c r="E63" s="59"/>
      <c r="F63" s="68"/>
      <c r="G63" s="23" t="s">
        <v>31</v>
      </c>
      <c r="H63" s="135" t="e">
        <f t="shared" si="3"/>
        <v>#VALUE!</v>
      </c>
    </row>
    <row r="64" spans="1:8" ht="15">
      <c r="A64" s="67" t="s">
        <v>15</v>
      </c>
      <c r="B64" s="131">
        <v>300</v>
      </c>
      <c r="C64" s="125" t="s">
        <v>0</v>
      </c>
      <c r="D64" s="127" t="s">
        <v>111</v>
      </c>
      <c r="E64" s="59"/>
      <c r="F64" s="68"/>
      <c r="G64" s="23" t="s">
        <v>31</v>
      </c>
      <c r="H64" s="135" t="e">
        <f t="shared" si="3"/>
        <v>#VALUE!</v>
      </c>
    </row>
    <row r="65" spans="1:8" ht="15">
      <c r="A65" s="67" t="s">
        <v>25</v>
      </c>
      <c r="B65" s="131">
        <v>300</v>
      </c>
      <c r="C65" s="125" t="s">
        <v>0</v>
      </c>
      <c r="D65" s="127" t="s">
        <v>112</v>
      </c>
      <c r="E65" s="59"/>
      <c r="F65" s="68"/>
      <c r="G65" s="23" t="s">
        <v>31</v>
      </c>
      <c r="H65" s="135" t="e">
        <f t="shared" si="3"/>
        <v>#VALUE!</v>
      </c>
    </row>
    <row r="66" spans="1:8" s="3" customFormat="1" ht="15" customHeight="1" thickBot="1">
      <c r="A66" s="47"/>
      <c r="B66" s="53"/>
      <c r="C66" s="48"/>
      <c r="D66" s="46" t="s">
        <v>40</v>
      </c>
      <c r="E66" s="89">
        <f>SUM(F51:F65)</f>
        <v>0</v>
      </c>
      <c r="F66" s="90"/>
      <c r="G66" s="87" t="e">
        <f>SUM(H51:H65)</f>
        <v>#VALUE!</v>
      </c>
      <c r="H66" s="88" t="e">
        <f>SUM(#REF!)</f>
        <v>#REF!</v>
      </c>
    </row>
    <row r="67" spans="1:8" ht="15" customHeight="1" thickBot="1">
      <c r="A67" s="25"/>
      <c r="B67" s="54"/>
      <c r="C67" s="26"/>
      <c r="D67" s="27" t="s">
        <v>21</v>
      </c>
      <c r="E67" s="81">
        <f>E36+E66</f>
        <v>0</v>
      </c>
      <c r="F67" s="82"/>
      <c r="G67" s="81" t="e">
        <f>SUM(G36+G48+G66)</f>
        <v>#VALUE!</v>
      </c>
      <c r="H67" s="82"/>
    </row>
    <row r="68" spans="1:8" ht="15" customHeight="1">
      <c r="A68" s="4"/>
      <c r="B68" s="55"/>
      <c r="C68" s="4"/>
      <c r="D68" s="30"/>
      <c r="E68" s="31"/>
      <c r="F68" s="31"/>
      <c r="G68" s="31"/>
      <c r="H68" s="31"/>
    </row>
    <row r="69" spans="1:6" ht="15" customHeight="1">
      <c r="A69" s="13" t="s">
        <v>35</v>
      </c>
      <c r="B69" s="14"/>
      <c r="C69" s="13"/>
      <c r="D69" s="15"/>
      <c r="E69" s="15"/>
      <c r="F69" s="10"/>
    </row>
    <row r="70" spans="1:6" ht="15" customHeight="1">
      <c r="A70" s="13" t="s">
        <v>36</v>
      </c>
      <c r="B70" s="14"/>
      <c r="C70" s="13"/>
      <c r="D70" s="15"/>
      <c r="E70" s="15"/>
      <c r="F70" s="10"/>
    </row>
    <row r="71" spans="1:8" ht="15" customHeight="1">
      <c r="A71" s="16" t="s">
        <v>23</v>
      </c>
      <c r="B71" s="85" t="s">
        <v>34</v>
      </c>
      <c r="C71" s="85"/>
      <c r="D71" s="85"/>
      <c r="F71" s="10"/>
      <c r="G71" s="29" t="s">
        <v>30</v>
      </c>
      <c r="H71" s="18"/>
    </row>
    <row r="72" spans="1:6" ht="15" customHeight="1">
      <c r="A72" s="17"/>
      <c r="B72" s="20"/>
      <c r="C72" s="18"/>
      <c r="D72" s="19"/>
      <c r="E72" s="18"/>
      <c r="F72" s="10"/>
    </row>
    <row r="73" spans="1:6" ht="15" customHeight="1">
      <c r="A73" s="17"/>
      <c r="B73" s="20"/>
      <c r="C73" s="18"/>
      <c r="D73" s="19"/>
      <c r="E73" s="18"/>
      <c r="F73" s="10"/>
    </row>
    <row r="74" spans="1:6" ht="15">
      <c r="A74" s="17"/>
      <c r="B74" s="20"/>
      <c r="C74" s="18"/>
      <c r="D74" s="19"/>
      <c r="E74" s="18"/>
      <c r="F74" s="10"/>
    </row>
    <row r="75" spans="1:6" ht="15">
      <c r="A75" s="20"/>
      <c r="B75" s="20"/>
      <c r="C75" s="21"/>
      <c r="D75" s="22"/>
      <c r="E75" s="22"/>
      <c r="F75" s="10"/>
    </row>
    <row r="76" spans="1:8" ht="15">
      <c r="A76" s="15"/>
      <c r="B76" s="56"/>
      <c r="C76" s="15"/>
      <c r="D76" s="86" t="s">
        <v>37</v>
      </c>
      <c r="E76" s="86"/>
      <c r="F76" s="86"/>
      <c r="G76" s="86"/>
      <c r="H76" s="28"/>
    </row>
    <row r="77" spans="1:8" ht="15">
      <c r="A77" s="15"/>
      <c r="B77" s="20"/>
      <c r="C77" s="21"/>
      <c r="D77" s="79" t="s">
        <v>33</v>
      </c>
      <c r="E77" s="79"/>
      <c r="F77" s="79"/>
      <c r="G77" s="79"/>
      <c r="H77" s="21"/>
    </row>
    <row r="78" spans="1:8" ht="15">
      <c r="A78" s="4"/>
      <c r="B78" s="55"/>
      <c r="C78" s="4"/>
      <c r="D78" s="79" t="s">
        <v>32</v>
      </c>
      <c r="E78" s="79"/>
      <c r="F78" s="79"/>
      <c r="G78" s="79"/>
      <c r="H78" s="21"/>
    </row>
    <row r="79" spans="1:6" ht="15">
      <c r="A79" s="4"/>
      <c r="B79" s="55"/>
      <c r="C79" s="4"/>
      <c r="D79" s="7"/>
      <c r="E79" s="10"/>
      <c r="F79" s="10"/>
    </row>
    <row r="80" spans="1:6" ht="15">
      <c r="A80" s="4"/>
      <c r="B80" s="55"/>
      <c r="C80" s="4"/>
      <c r="D80" s="7"/>
      <c r="E80" s="10"/>
      <c r="F80" s="10"/>
    </row>
    <row r="81" spans="1:6" ht="15">
      <c r="A81" s="4"/>
      <c r="B81" s="55"/>
      <c r="C81" s="4"/>
      <c r="D81" s="7"/>
      <c r="E81" s="10"/>
      <c r="F81" s="10"/>
    </row>
    <row r="82" spans="1:6" ht="15">
      <c r="A82" s="4"/>
      <c r="B82" s="55"/>
      <c r="C82" s="4"/>
      <c r="D82" s="7"/>
      <c r="E82" s="10"/>
      <c r="F82" s="10"/>
    </row>
    <row r="83" spans="1:6" ht="15">
      <c r="A83" s="4"/>
      <c r="B83" s="55"/>
      <c r="C83" s="4"/>
      <c r="D83" s="7"/>
      <c r="E83" s="10"/>
      <c r="F83" s="10"/>
    </row>
    <row r="84" spans="1:6" ht="15">
      <c r="A84" s="4"/>
      <c r="B84" s="55"/>
      <c r="C84" s="4"/>
      <c r="D84" s="7"/>
      <c r="E84" s="10"/>
      <c r="F84" s="10"/>
    </row>
    <row r="85" spans="1:6" ht="15">
      <c r="A85" s="4"/>
      <c r="B85" s="55"/>
      <c r="C85" s="4"/>
      <c r="D85" s="7"/>
      <c r="E85" s="10"/>
      <c r="F85" s="10"/>
    </row>
    <row r="86" spans="1:6" ht="15">
      <c r="A86" s="4"/>
      <c r="B86" s="57"/>
      <c r="C86" s="6"/>
      <c r="D86" s="8"/>
      <c r="E86" s="12"/>
      <c r="F86" s="10"/>
    </row>
    <row r="87" spans="1:6" ht="15">
      <c r="A87" s="4"/>
      <c r="B87" s="57"/>
      <c r="C87" s="6"/>
      <c r="D87" s="8"/>
      <c r="E87" s="12"/>
      <c r="F87" s="10"/>
    </row>
    <row r="88" spans="1:6" ht="15">
      <c r="A88" s="4"/>
      <c r="B88" s="55"/>
      <c r="C88" s="5"/>
      <c r="D88" s="7"/>
      <c r="E88" s="10"/>
      <c r="F88" s="11"/>
    </row>
  </sheetData>
  <mergeCells count="14">
    <mergeCell ref="D78:G78"/>
    <mergeCell ref="A2:H2"/>
    <mergeCell ref="D77:G77"/>
    <mergeCell ref="E67:F67"/>
    <mergeCell ref="G67:H67"/>
    <mergeCell ref="A3:H3"/>
    <mergeCell ref="B71:D71"/>
    <mergeCell ref="D76:G76"/>
    <mergeCell ref="G36:H36"/>
    <mergeCell ref="E36:F36"/>
    <mergeCell ref="E66:F66"/>
    <mergeCell ref="G66:H66"/>
    <mergeCell ref="E48:F48"/>
    <mergeCell ref="G48:H48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2020-10-04T23:54:52Z</dcterms:modified>
  <cp:category/>
  <cp:version/>
  <cp:contentType/>
  <cp:contentStatus/>
</cp:coreProperties>
</file>