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4"/>
  <workbookPr codeName="ThisWorkbook"/>
  <bookViews>
    <workbookView xWindow="380" yWindow="380" windowWidth="28800" windowHeight="1547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<sst xmlns="http://schemas.openxmlformats.org/spreadsheetml/2006/main" count="213" uniqueCount="87">
  <si>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</si>
  <si>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</si>
  <si>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</si>
  <si>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</si>
  <si>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</si>
  <si>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</si>
  <si>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</si>
  <si>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</si>
  <si>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</si>
  <si>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</si>
  <si>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</si>
  <si>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</si>
  <si>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</si>
  <si>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</si>
  <si>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</si>
  <si>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</si>
  <si>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</si>
  <si>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</si>
  <si>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</si>
  <si>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</si>
  <si>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</si>
  <si>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</si>
  <si>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</si>
  <si>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</si>
  <si>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</si>
  <si>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</si>
  <si>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</si>
  <si>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</si>
  <si>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</si>
  <si>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dopní dodavatel</t>
  </si>
  <si>
    <t>10</t>
  </si>
  <si>
    <t>KS</t>
  </si>
  <si>
    <t>doplní dodavatel</t>
  </si>
  <si>
    <t>17. listopadu</t>
  </si>
  <si>
    <t>2172/15</t>
  </si>
  <si>
    <t>708 00</t>
  </si>
  <si>
    <t>Ostrava-Poruba</t>
  </si>
  <si>
    <t>DNS_NB_ATYP</t>
  </si>
  <si>
    <t>Sokolská tř.</t>
  </si>
  <si>
    <t>Ekonomická fakulta</t>
  </si>
  <si>
    <t>Ostrava</t>
  </si>
  <si>
    <t>20</t>
  </si>
  <si>
    <t>30</t>
  </si>
  <si>
    <t>DNS_TISK multi barva</t>
  </si>
  <si>
    <t>Rektorát</t>
  </si>
  <si>
    <t>33</t>
  </si>
  <si>
    <t>702 00</t>
  </si>
  <si>
    <t>17. listopadu</t>
  </si>
  <si>
    <t>60004489</t>
  </si>
  <si>
    <t>60004490</t>
  </si>
  <si>
    <t>DNS_dalsi_AVT_ATYP</t>
  </si>
  <si>
    <t>70</t>
  </si>
  <si>
    <t>DNS_LCD_ATYP</t>
  </si>
  <si>
    <t>60004492</t>
  </si>
  <si>
    <t>DNS_DATAPROJEKTOR_ATYP</t>
  </si>
  <si>
    <t>60004497</t>
  </si>
  <si>
    <t>DNS_TISK multi_ATYP</t>
  </si>
  <si>
    <t>60004501</t>
  </si>
  <si>
    <t>DNS_PC_ATYP</t>
  </si>
  <si>
    <t>studentská</t>
  </si>
  <si>
    <t>6231/1b</t>
  </si>
  <si>
    <t>superpočítačové centrum</t>
  </si>
  <si>
    <t>Popularizace</t>
  </si>
  <si>
    <t>Fakulta  strojní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</si>
  <si>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53/2020</t>
    </r>
  </si>
  <si>
    <t>60004511</t>
  </si>
  <si>
    <t>60004521</t>
  </si>
  <si>
    <t>70004501</t>
  </si>
  <si>
    <t>DNS_TISK multi ČB tiskárna A4</t>
  </si>
  <si>
    <t>Výzkumné energetické centrum</t>
  </si>
  <si>
    <t>FMT</t>
  </si>
  <si>
    <t>Ing. Pišťáčková Petra
+420 597 321 280
petra.pistackova@vsb.cz</t>
  </si>
  <si>
    <t>Mojmíra Hranická
+420 597 325 678
mojmira.hranicka@vsb.cz</t>
  </si>
  <si>
    <t>Kateřina Sciglová
+420 597 329 602
katerina.sciglova@vsb.cz</t>
  </si>
  <si>
    <t>Gabriela Bílková
+420 597 323 709
gabriela.bilkova@vsb.cz</t>
  </si>
  <si>
    <t xml:space="preserve">Ing. Havlenová Hana
hana.havlenova@vsb.cz 
+420 597 322 179 </t>
  </si>
  <si>
    <t xml:space="preserve">Ing. Chudová Hana
hana.chudova@vsb.cz 
+420 597 323 878 </t>
  </si>
  <si>
    <t xml:space="preserve">Neustupová Soňa
sona.neustupova@vsb.cz 
+420 597 321 283 </t>
  </si>
  <si>
    <t xml:space="preserve">Blažková Lenka
lenka.blazkova@vsb.cz 
+420 597 325 351 </t>
  </si>
  <si>
    <t>DND_NB_ATYP</t>
  </si>
  <si>
    <t xml:space="preserve">Marta Němcová
marta.nemcova@vsb.cz 
+420 597 321 267 </t>
  </si>
  <si>
    <t>DNS_PC_ typ_B</t>
  </si>
  <si>
    <t xml:space="preserve">Bc. Bartoncová Radka
radka.bartoncova@vsb.cz 
+420 597 321 273 </t>
  </si>
  <si>
    <t>NDS_PC_typ_B</t>
  </si>
  <si>
    <t>ks</t>
  </si>
  <si>
    <t>ENET</t>
  </si>
  <si>
    <t xml:space="preserve">Mgr. Krčmářová Sylva 
sylva.krcmarova@vsb.cz 
+420 597 329 310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</si>
</sst>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dashed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dashed"/>
      <top style="dashed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2" fontId="0" fillId="3" borderId="6" xfId="0" applyNumberFormat="1" applyFont="1" applyFill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" fontId="0" fillId="0" borderId="8" xfId="0" applyNumberFormat="1" applyBorder="1" applyAlignment="1">
      <alignment vertical="center"/>
    </xf>
    <xf numFmtId="2" fontId="0" fillId="3" borderId="8" xfId="0" applyNumberFormat="1" applyFont="1" applyFill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" fillId="0" borderId="1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4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37"/>
  <sheetViews>
    <sheetView tabSelected="1" zoomScale="80" zoomScaleNormal="80" workbookViewId="0" topLeftCell="A4">
      <selection activeCell="J9" sqref="J9:J10"/>
    </sheetView>
  </sheetViews>
  <sheetFormatPr defaultColWidth="9.140625" defaultRowHeight="12.75"/>
  <cols>
    <col min="1" max="1" width="10.7109375" style="34" customWidth="1"/>
    <col min="2" max="2" width="4.7109375" style="31" customWidth="1"/>
    <col min="3" max="3" width="30.140625" style="0" bestFit="1" customWidth="1"/>
    <col min="4" max="4" width="6.00390625" style="7" bestFit="1" customWidth="1"/>
    <col min="5" max="5" width="3.8515625" style="7" customWidth="1"/>
    <col min="6" max="9" width="15.7109375" style="0" customWidth="1"/>
    <col min="10" max="10" width="29.140625" style="7" bestFit="1" customWidth="1"/>
    <col min="11" max="11" width="30.28125" style="7" bestFit="1" customWidth="1"/>
    <col min="12" max="12" width="15.57421875" style="21" customWidth="1"/>
    <col min="13" max="13" width="9.28125" style="22" bestFit="1" customWidth="1"/>
    <col min="14" max="14" width="7.140625" style="22" bestFit="1" customWidth="1"/>
    <col min="15" max="15" width="15.140625" style="22" bestFit="1" customWidth="1"/>
  </cols>
  <sheetData>
    <row r="1" spans="1:15" ht="18">
      <c r="A1" s="82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8.5">
      <c r="A2" s="83" t="s">
        <v>64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4" customHeight="1">
      <c r="A3" s="84" t="s">
        <v>20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4.5" customHeight="1" thickBot="1">
      <c r="A4" s="33"/>
      <c r="B4" s="30"/>
      <c r="C4" s="3"/>
      <c r="D4" s="6"/>
      <c r="E4" s="6"/>
      <c r="F4" s="3"/>
      <c r="G4" s="3"/>
      <c r="H4" s="3"/>
      <c r="I4" s="3"/>
      <c r="J4" s="4"/>
      <c r="K4" s="4"/>
      <c r="L4" s="18"/>
      <c r="M4" s="17"/>
      <c r="N4" s="17"/>
      <c r="O4" s="17"/>
    </row>
    <row r="5" spans="1:131" s="1" customFormat="1" ht="16.15" customHeight="1" thickBot="1">
      <c r="A5" s="70" t="s">
        <v>3</v>
      </c>
      <c r="B5" s="81" t="s">
        <v>4</v>
      </c>
      <c r="C5" s="70" t="s">
        <v>7</v>
      </c>
      <c r="D5" s="71" t="s">
        <v>5</v>
      </c>
      <c r="E5" s="71" t="s">
        <v>6</v>
      </c>
      <c r="F5" s="85" t="s">
        <v>19</v>
      </c>
      <c r="G5" s="86"/>
      <c r="H5" s="85" t="s">
        <v>17</v>
      </c>
      <c r="I5" s="86"/>
      <c r="J5" s="24" t="s">
        <v>10</v>
      </c>
      <c r="K5" s="70" t="s">
        <v>12</v>
      </c>
      <c r="L5" s="71" t="s">
        <v>0</v>
      </c>
      <c r="M5" s="23" t="s">
        <v>13</v>
      </c>
      <c r="N5" s="70" t="s">
        <v>1</v>
      </c>
      <c r="O5" s="70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70"/>
      <c r="B6" s="81"/>
      <c r="C6" s="70"/>
      <c r="D6" s="71"/>
      <c r="E6" s="71"/>
      <c r="F6" s="25" t="s">
        <v>8</v>
      </c>
      <c r="G6" s="25" t="s">
        <v>9</v>
      </c>
      <c r="H6" s="25" t="s">
        <v>8</v>
      </c>
      <c r="I6" s="25" t="s">
        <v>9</v>
      </c>
      <c r="J6" s="26" t="s">
        <v>11</v>
      </c>
      <c r="K6" s="70"/>
      <c r="L6" s="71"/>
      <c r="M6" s="27" t="s">
        <v>14</v>
      </c>
      <c r="N6" s="70"/>
      <c r="O6" s="7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5" customFormat="1" ht="39.75" customHeight="1" thickBot="1">
      <c r="A7" s="35" t="s">
        <v>48</v>
      </c>
      <c r="B7" s="36" t="s">
        <v>30</v>
      </c>
      <c r="C7" s="37" t="s">
        <v>43</v>
      </c>
      <c r="D7" s="38">
        <v>1</v>
      </c>
      <c r="E7" s="37" t="s">
        <v>31</v>
      </c>
      <c r="F7" s="39">
        <v>8000</v>
      </c>
      <c r="G7" s="40">
        <f aca="true" t="shared" si="0" ref="G7:G14">D7*F7</f>
        <v>8000</v>
      </c>
      <c r="H7" s="41" t="s">
        <v>32</v>
      </c>
      <c r="I7" s="42" t="e">
        <f aca="true" t="shared" si="1" ref="I7:I14">D7*H7</f>
        <v>#VALUE!</v>
      </c>
      <c r="J7" s="43" t="s">
        <v>72</v>
      </c>
      <c r="K7" s="44" t="s">
        <v>44</v>
      </c>
      <c r="L7" s="44" t="s">
        <v>33</v>
      </c>
      <c r="M7" s="44" t="s">
        <v>34</v>
      </c>
      <c r="N7" s="44" t="s">
        <v>35</v>
      </c>
      <c r="O7" s="45" t="s">
        <v>36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5" customFormat="1" ht="39.75" customHeight="1" thickBot="1">
      <c r="A8" s="87" t="s">
        <v>49</v>
      </c>
      <c r="B8" s="46" t="s">
        <v>51</v>
      </c>
      <c r="C8" s="47" t="s">
        <v>52</v>
      </c>
      <c r="D8" s="48">
        <v>8</v>
      </c>
      <c r="E8" s="47" t="s">
        <v>31</v>
      </c>
      <c r="F8" s="49">
        <v>9200</v>
      </c>
      <c r="G8" s="50">
        <f t="shared" si="0"/>
        <v>73600</v>
      </c>
      <c r="H8" s="51" t="s">
        <v>32</v>
      </c>
      <c r="I8" s="52" t="e">
        <f t="shared" si="1"/>
        <v>#VALUE!</v>
      </c>
      <c r="J8" s="63" t="s">
        <v>73</v>
      </c>
      <c r="K8" s="53" t="s">
        <v>61</v>
      </c>
      <c r="L8" s="53" t="s">
        <v>59</v>
      </c>
      <c r="M8" s="53" t="s">
        <v>60</v>
      </c>
      <c r="N8" s="53" t="s">
        <v>35</v>
      </c>
      <c r="O8" s="54" t="s">
        <v>36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5" customFormat="1" ht="39.75" customHeight="1" thickBot="1">
      <c r="A9" s="55" t="s">
        <v>53</v>
      </c>
      <c r="B9" s="46" t="s">
        <v>30</v>
      </c>
      <c r="C9" s="47" t="s">
        <v>54</v>
      </c>
      <c r="D9" s="48">
        <v>1</v>
      </c>
      <c r="E9" s="47" t="s">
        <v>31</v>
      </c>
      <c r="F9" s="49">
        <v>15000</v>
      </c>
      <c r="G9" s="50">
        <f t="shared" si="0"/>
        <v>15000</v>
      </c>
      <c r="H9" s="51" t="s">
        <v>29</v>
      </c>
      <c r="I9" s="52" t="e">
        <f t="shared" si="1"/>
        <v>#VALUE!</v>
      </c>
      <c r="J9" s="66" t="s">
        <v>74</v>
      </c>
      <c r="K9" s="53" t="s">
        <v>62</v>
      </c>
      <c r="L9" s="53" t="s">
        <v>33</v>
      </c>
      <c r="M9" s="53" t="s">
        <v>34</v>
      </c>
      <c r="N9" s="53" t="s">
        <v>35</v>
      </c>
      <c r="O9" s="54" t="s">
        <v>36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5" customFormat="1" ht="39" customHeight="1" thickBot="1">
      <c r="A10" s="55" t="s">
        <v>53</v>
      </c>
      <c r="B10" s="46" t="s">
        <v>41</v>
      </c>
      <c r="C10" s="47" t="s">
        <v>52</v>
      </c>
      <c r="D10" s="48">
        <v>1</v>
      </c>
      <c r="E10" s="47" t="s">
        <v>31</v>
      </c>
      <c r="F10" s="49">
        <v>13000</v>
      </c>
      <c r="G10" s="50">
        <f t="shared" si="0"/>
        <v>13000</v>
      </c>
      <c r="H10" s="51" t="s">
        <v>29</v>
      </c>
      <c r="I10" s="52" t="e">
        <f t="shared" si="1"/>
        <v>#VALUE!</v>
      </c>
      <c r="J10" s="67"/>
      <c r="K10" s="53" t="s">
        <v>62</v>
      </c>
      <c r="L10" s="53" t="s">
        <v>33</v>
      </c>
      <c r="M10" s="53" t="s">
        <v>34</v>
      </c>
      <c r="N10" s="53" t="s">
        <v>35</v>
      </c>
      <c r="O10" s="54" t="s">
        <v>36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5" customFormat="1" ht="39.75" customHeight="1" thickBot="1">
      <c r="A11" s="55" t="s">
        <v>55</v>
      </c>
      <c r="B11" s="46" t="s">
        <v>30</v>
      </c>
      <c r="C11" s="47" t="s">
        <v>56</v>
      </c>
      <c r="D11" s="48">
        <v>1</v>
      </c>
      <c r="E11" s="47" t="s">
        <v>31</v>
      </c>
      <c r="F11" s="49">
        <v>1800</v>
      </c>
      <c r="G11" s="50">
        <f t="shared" si="0"/>
        <v>1800</v>
      </c>
      <c r="H11" s="51" t="s">
        <v>32</v>
      </c>
      <c r="I11" s="52" t="e">
        <f t="shared" si="1"/>
        <v>#VALUE!</v>
      </c>
      <c r="J11" s="56" t="s">
        <v>75</v>
      </c>
      <c r="K11" s="53" t="s">
        <v>39</v>
      </c>
      <c r="L11" s="53" t="s">
        <v>38</v>
      </c>
      <c r="M11" s="53" t="s">
        <v>45</v>
      </c>
      <c r="N11" s="53" t="s">
        <v>46</v>
      </c>
      <c r="O11" s="54" t="s">
        <v>40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5" customFormat="1" ht="39.75" customHeight="1" thickBot="1">
      <c r="A12" s="68">
        <v>60004499</v>
      </c>
      <c r="B12" s="46" t="s">
        <v>30</v>
      </c>
      <c r="C12" s="47" t="s">
        <v>37</v>
      </c>
      <c r="D12" s="48">
        <v>1</v>
      </c>
      <c r="E12" s="47" t="s">
        <v>31</v>
      </c>
      <c r="F12" s="49">
        <v>28000</v>
      </c>
      <c r="G12" s="50">
        <f t="shared" si="0"/>
        <v>28000</v>
      </c>
      <c r="H12" s="51" t="s">
        <v>32</v>
      </c>
      <c r="I12" s="52" t="e">
        <f t="shared" si="1"/>
        <v>#VALUE!</v>
      </c>
      <c r="J12" s="66" t="s">
        <v>73</v>
      </c>
      <c r="K12" s="53" t="s">
        <v>61</v>
      </c>
      <c r="L12" s="53" t="s">
        <v>59</v>
      </c>
      <c r="M12" s="53" t="s">
        <v>60</v>
      </c>
      <c r="N12" s="53" t="s">
        <v>35</v>
      </c>
      <c r="O12" s="54" t="s">
        <v>36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5" customFormat="1" ht="39.75" customHeight="1" thickBot="1">
      <c r="A13" s="68"/>
      <c r="B13" s="46" t="s">
        <v>41</v>
      </c>
      <c r="C13" s="47" t="s">
        <v>50</v>
      </c>
      <c r="D13" s="48">
        <v>1</v>
      </c>
      <c r="E13" s="47" t="s">
        <v>31</v>
      </c>
      <c r="F13" s="49">
        <v>7000</v>
      </c>
      <c r="G13" s="50">
        <f t="shared" si="0"/>
        <v>7000</v>
      </c>
      <c r="H13" s="51" t="s">
        <v>32</v>
      </c>
      <c r="I13" s="52" t="e">
        <f t="shared" si="1"/>
        <v>#VALUE!</v>
      </c>
      <c r="J13" s="66"/>
      <c r="K13" s="53" t="s">
        <v>61</v>
      </c>
      <c r="L13" s="53" t="s">
        <v>59</v>
      </c>
      <c r="M13" s="53" t="s">
        <v>60</v>
      </c>
      <c r="N13" s="53" t="s">
        <v>35</v>
      </c>
      <c r="O13" s="54" t="s">
        <v>36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5" customFormat="1" ht="39.75" customHeight="1" thickBot="1">
      <c r="A14" s="68"/>
      <c r="B14" s="46" t="s">
        <v>42</v>
      </c>
      <c r="C14" s="47" t="s">
        <v>52</v>
      </c>
      <c r="D14" s="48">
        <v>1</v>
      </c>
      <c r="E14" s="47" t="s">
        <v>31</v>
      </c>
      <c r="F14" s="49">
        <v>10200</v>
      </c>
      <c r="G14" s="50">
        <f t="shared" si="0"/>
        <v>10200</v>
      </c>
      <c r="H14" s="51" t="s">
        <v>32</v>
      </c>
      <c r="I14" s="52" t="e">
        <f t="shared" si="1"/>
        <v>#VALUE!</v>
      </c>
      <c r="J14" s="66"/>
      <c r="K14" s="53" t="s">
        <v>61</v>
      </c>
      <c r="L14" s="53" t="s">
        <v>59</v>
      </c>
      <c r="M14" s="53" t="s">
        <v>60</v>
      </c>
      <c r="N14" s="53" t="s">
        <v>35</v>
      </c>
      <c r="O14" s="54" t="s">
        <v>36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5" customFormat="1" ht="39" customHeight="1" thickBot="1">
      <c r="A15" s="65" t="s">
        <v>57</v>
      </c>
      <c r="B15" s="46" t="s">
        <v>30</v>
      </c>
      <c r="C15" s="47" t="s">
        <v>37</v>
      </c>
      <c r="D15" s="48">
        <v>4</v>
      </c>
      <c r="E15" s="47" t="s">
        <v>31</v>
      </c>
      <c r="F15" s="49">
        <v>39900</v>
      </c>
      <c r="G15" s="50">
        <f aca="true" t="shared" si="2" ref="G15:G16">D15*F15</f>
        <v>159600</v>
      </c>
      <c r="H15" s="51" t="s">
        <v>29</v>
      </c>
      <c r="I15" s="52" t="e">
        <f aca="true" t="shared" si="3" ref="I15:I16">D15*H15</f>
        <v>#VALUE!</v>
      </c>
      <c r="J15" s="66" t="s">
        <v>71</v>
      </c>
      <c r="K15" s="53" t="s">
        <v>63</v>
      </c>
      <c r="L15" s="53" t="s">
        <v>47</v>
      </c>
      <c r="M15" s="53" t="s">
        <v>34</v>
      </c>
      <c r="N15" s="53" t="s">
        <v>35</v>
      </c>
      <c r="O15" s="54" t="s">
        <v>36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5" customFormat="1" ht="39.75" customHeight="1" thickBot="1">
      <c r="A16" s="65"/>
      <c r="B16" s="46" t="s">
        <v>41</v>
      </c>
      <c r="C16" s="47" t="s">
        <v>58</v>
      </c>
      <c r="D16" s="48">
        <v>4</v>
      </c>
      <c r="E16" s="47" t="s">
        <v>31</v>
      </c>
      <c r="F16" s="49">
        <v>23000</v>
      </c>
      <c r="G16" s="50">
        <f t="shared" si="2"/>
        <v>92000</v>
      </c>
      <c r="H16" s="51" t="s">
        <v>29</v>
      </c>
      <c r="I16" s="52" t="e">
        <f t="shared" si="3"/>
        <v>#VALUE!</v>
      </c>
      <c r="J16" s="67"/>
      <c r="K16" s="53" t="s">
        <v>63</v>
      </c>
      <c r="L16" s="53" t="s">
        <v>47</v>
      </c>
      <c r="M16" s="53" t="s">
        <v>34</v>
      </c>
      <c r="N16" s="53" t="s">
        <v>35</v>
      </c>
      <c r="O16" s="54" t="s">
        <v>36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5" customFormat="1" ht="39.75" customHeight="1" thickBot="1">
      <c r="A17" s="65"/>
      <c r="B17" s="46" t="s">
        <v>42</v>
      </c>
      <c r="C17" s="47" t="s">
        <v>52</v>
      </c>
      <c r="D17" s="48">
        <v>4</v>
      </c>
      <c r="E17" s="47" t="s">
        <v>31</v>
      </c>
      <c r="F17" s="49">
        <v>4500</v>
      </c>
      <c r="G17" s="50">
        <f aca="true" t="shared" si="4" ref="G17:G22">D17*F17</f>
        <v>18000</v>
      </c>
      <c r="H17" s="51" t="s">
        <v>32</v>
      </c>
      <c r="I17" s="52" t="e">
        <f aca="true" t="shared" si="5" ref="I17:I22">D17*H17</f>
        <v>#VALUE!</v>
      </c>
      <c r="J17" s="67"/>
      <c r="K17" s="53" t="s">
        <v>63</v>
      </c>
      <c r="L17" s="53" t="s">
        <v>47</v>
      </c>
      <c r="M17" s="53" t="s">
        <v>34</v>
      </c>
      <c r="N17" s="53" t="s">
        <v>35</v>
      </c>
      <c r="O17" s="54" t="s">
        <v>36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5" customFormat="1" ht="45" customHeight="1" thickBot="1">
      <c r="A18" s="55" t="s">
        <v>65</v>
      </c>
      <c r="B18" s="46" t="s">
        <v>30</v>
      </c>
      <c r="C18" s="47" t="s">
        <v>37</v>
      </c>
      <c r="D18" s="48">
        <v>1</v>
      </c>
      <c r="E18" s="47" t="s">
        <v>31</v>
      </c>
      <c r="F18" s="49">
        <v>48390</v>
      </c>
      <c r="G18" s="50">
        <f t="shared" si="4"/>
        <v>48390</v>
      </c>
      <c r="H18" s="51" t="s">
        <v>29</v>
      </c>
      <c r="I18" s="52" t="e">
        <f t="shared" si="5"/>
        <v>#VALUE!</v>
      </c>
      <c r="J18" s="56" t="s">
        <v>76</v>
      </c>
      <c r="K18" s="57" t="s">
        <v>69</v>
      </c>
      <c r="L18" s="53" t="s">
        <v>47</v>
      </c>
      <c r="M18" s="53" t="s">
        <v>34</v>
      </c>
      <c r="N18" s="53" t="s">
        <v>35</v>
      </c>
      <c r="O18" s="54" t="s">
        <v>36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s="5" customFormat="1" ht="45" customHeight="1" thickBot="1">
      <c r="A19" s="55">
        <v>60004512</v>
      </c>
      <c r="B19" s="53" t="s">
        <v>30</v>
      </c>
      <c r="C19" s="47" t="s">
        <v>81</v>
      </c>
      <c r="D19" s="48">
        <v>1</v>
      </c>
      <c r="E19" s="47" t="s">
        <v>31</v>
      </c>
      <c r="F19" s="49">
        <v>17000</v>
      </c>
      <c r="G19" s="50">
        <f t="shared" si="4"/>
        <v>17000</v>
      </c>
      <c r="H19" s="51" t="s">
        <v>32</v>
      </c>
      <c r="I19" s="52" t="e">
        <f t="shared" si="5"/>
        <v>#VALUE!</v>
      </c>
      <c r="J19" s="56" t="s">
        <v>82</v>
      </c>
      <c r="K19" s="53" t="s">
        <v>70</v>
      </c>
      <c r="L19" s="53" t="s">
        <v>47</v>
      </c>
      <c r="M19" s="53" t="s">
        <v>34</v>
      </c>
      <c r="N19" s="53" t="s">
        <v>35</v>
      </c>
      <c r="O19" s="54" t="s">
        <v>36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s="5" customFormat="1" ht="39.75" customHeight="1" thickBot="1">
      <c r="A20" s="55">
        <v>60004514</v>
      </c>
      <c r="B20" s="46">
        <v>10</v>
      </c>
      <c r="C20" s="47" t="s">
        <v>52</v>
      </c>
      <c r="D20" s="48">
        <v>1</v>
      </c>
      <c r="E20" s="47" t="s">
        <v>31</v>
      </c>
      <c r="F20" s="49">
        <v>4000</v>
      </c>
      <c r="G20" s="50">
        <f t="shared" si="4"/>
        <v>4000</v>
      </c>
      <c r="H20" s="51" t="s">
        <v>32</v>
      </c>
      <c r="I20" s="52" t="e">
        <f t="shared" si="5"/>
        <v>#VALUE!</v>
      </c>
      <c r="J20" s="56" t="s">
        <v>78</v>
      </c>
      <c r="K20" s="53" t="s">
        <v>70</v>
      </c>
      <c r="L20" s="53" t="s">
        <v>47</v>
      </c>
      <c r="M20" s="53" t="s">
        <v>34</v>
      </c>
      <c r="N20" s="53" t="s">
        <v>35</v>
      </c>
      <c r="O20" s="54" t="s">
        <v>36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5" customFormat="1" ht="44" customHeight="1" thickBot="1">
      <c r="A21" s="55">
        <v>60004515</v>
      </c>
      <c r="B21" s="46">
        <v>10</v>
      </c>
      <c r="C21" s="58" t="s">
        <v>79</v>
      </c>
      <c r="D21" s="48">
        <v>1</v>
      </c>
      <c r="E21" s="58" t="s">
        <v>31</v>
      </c>
      <c r="F21" s="49">
        <v>36000</v>
      </c>
      <c r="G21" s="50">
        <f t="shared" si="4"/>
        <v>36000</v>
      </c>
      <c r="H21" s="51" t="s">
        <v>32</v>
      </c>
      <c r="I21" s="52" t="e">
        <f t="shared" si="5"/>
        <v>#VALUE!</v>
      </c>
      <c r="J21" s="56" t="s">
        <v>80</v>
      </c>
      <c r="K21" s="59" t="s">
        <v>70</v>
      </c>
      <c r="L21" s="53" t="s">
        <v>47</v>
      </c>
      <c r="M21" s="53" t="s">
        <v>34</v>
      </c>
      <c r="N21" s="53" t="s">
        <v>35</v>
      </c>
      <c r="O21" s="54" t="s">
        <v>36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s="5" customFormat="1" ht="44" customHeight="1" thickBot="1">
      <c r="A22" s="60">
        <v>60004516</v>
      </c>
      <c r="B22" s="46">
        <v>10</v>
      </c>
      <c r="C22" s="58" t="s">
        <v>83</v>
      </c>
      <c r="D22" s="48">
        <v>1</v>
      </c>
      <c r="E22" s="58" t="s">
        <v>84</v>
      </c>
      <c r="F22" s="49">
        <v>17000</v>
      </c>
      <c r="G22" s="50">
        <f t="shared" si="4"/>
        <v>17000</v>
      </c>
      <c r="H22" s="51" t="s">
        <v>32</v>
      </c>
      <c r="I22" s="52" t="e">
        <f t="shared" si="5"/>
        <v>#VALUE!</v>
      </c>
      <c r="J22" s="61" t="s">
        <v>86</v>
      </c>
      <c r="K22" s="59" t="s">
        <v>85</v>
      </c>
      <c r="L22" s="62" t="s">
        <v>47</v>
      </c>
      <c r="M22" s="62" t="s">
        <v>34</v>
      </c>
      <c r="N22" s="62" t="s">
        <v>35</v>
      </c>
      <c r="O22" s="54" t="s">
        <v>36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s="5" customFormat="1" ht="45" customHeight="1" thickBot="1">
      <c r="A23" s="55" t="s">
        <v>66</v>
      </c>
      <c r="B23" s="46" t="s">
        <v>30</v>
      </c>
      <c r="C23" s="47" t="s">
        <v>54</v>
      </c>
      <c r="D23" s="48">
        <v>1</v>
      </c>
      <c r="E23" s="47" t="s">
        <v>31</v>
      </c>
      <c r="F23" s="49">
        <v>6000</v>
      </c>
      <c r="G23" s="50">
        <f>D23*F23</f>
        <v>6000</v>
      </c>
      <c r="H23" s="51" t="s">
        <v>29</v>
      </c>
      <c r="I23" s="52" t="e">
        <f>D23*H23</f>
        <v>#VALUE!</v>
      </c>
      <c r="J23" s="56" t="s">
        <v>71</v>
      </c>
      <c r="K23" s="53" t="s">
        <v>63</v>
      </c>
      <c r="L23" s="53" t="s">
        <v>47</v>
      </c>
      <c r="M23" s="53" t="s">
        <v>34</v>
      </c>
      <c r="N23" s="53" t="s">
        <v>35</v>
      </c>
      <c r="O23" s="54" t="s">
        <v>36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s="5" customFormat="1" ht="38" thickBot="1">
      <c r="A24" s="55" t="s">
        <v>67</v>
      </c>
      <c r="B24" s="46" t="s">
        <v>30</v>
      </c>
      <c r="C24" s="47" t="s">
        <v>68</v>
      </c>
      <c r="D24" s="48">
        <v>1</v>
      </c>
      <c r="E24" s="47" t="s">
        <v>31</v>
      </c>
      <c r="F24" s="49">
        <v>4500</v>
      </c>
      <c r="G24" s="50">
        <f>D24*F24</f>
        <v>4500</v>
      </c>
      <c r="H24" s="51" t="s">
        <v>32</v>
      </c>
      <c r="I24" s="52" t="e">
        <f>D24*H24</f>
        <v>#VALUE!</v>
      </c>
      <c r="J24" s="56" t="s">
        <v>77</v>
      </c>
      <c r="K24" s="53" t="s">
        <v>63</v>
      </c>
      <c r="L24" s="53" t="s">
        <v>47</v>
      </c>
      <c r="M24" s="53" t="s">
        <v>34</v>
      </c>
      <c r="N24" s="53" t="s">
        <v>35</v>
      </c>
      <c r="O24" s="54" t="s">
        <v>36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7.5" customHeight="1" thickBot="1">
      <c r="A25" s="79" t="s">
        <v>15</v>
      </c>
      <c r="B25" s="80"/>
      <c r="C25" s="80"/>
      <c r="D25" s="80"/>
      <c r="E25" s="80"/>
      <c r="F25" s="80"/>
      <c r="G25" s="28">
        <f>SUM(G7:G24)</f>
        <v>559090</v>
      </c>
      <c r="H25" s="75"/>
      <c r="I25" s="75"/>
      <c r="J25" s="75"/>
      <c r="K25" s="75"/>
      <c r="L25" s="75"/>
      <c r="M25" s="75"/>
      <c r="N25" s="75"/>
      <c r="O25" s="76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82" ht="22.9" customHeight="1" thickBot="1">
      <c r="A26" s="72" t="s">
        <v>16</v>
      </c>
      <c r="B26" s="73"/>
      <c r="C26" s="73"/>
      <c r="D26" s="73"/>
      <c r="E26" s="73"/>
      <c r="F26" s="73"/>
      <c r="G26" s="73"/>
      <c r="H26" s="74"/>
      <c r="I26" s="29" t="e">
        <f>SUM(I7:I24)</f>
        <v>#VALUE!</v>
      </c>
      <c r="J26" s="72"/>
      <c r="K26" s="73"/>
      <c r="L26" s="73"/>
      <c r="M26" s="73"/>
      <c r="N26" s="73"/>
      <c r="O26" s="7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15" ht="12.75">
      <c r="A27" s="77" t="s">
        <v>21</v>
      </c>
      <c r="B27" s="77"/>
      <c r="C27" s="77"/>
      <c r="D27" s="77"/>
      <c r="E27" s="77"/>
      <c r="F27" s="77"/>
      <c r="G27" s="77"/>
      <c r="H27" s="77"/>
      <c r="I27" s="77"/>
      <c r="J27" s="8"/>
      <c r="K27" s="8"/>
      <c r="L27" s="19"/>
      <c r="M27" s="8"/>
      <c r="N27" s="8"/>
      <c r="O27" s="8"/>
    </row>
    <row r="28" spans="1:15" ht="12.75">
      <c r="A28" s="12" t="s">
        <v>22</v>
      </c>
      <c r="B28" s="69" t="s">
        <v>23</v>
      </c>
      <c r="C28" s="69"/>
      <c r="D28" s="69"/>
      <c r="E28" s="69"/>
      <c r="F28" s="9" t="s">
        <v>24</v>
      </c>
      <c r="G28" s="10"/>
      <c r="H28" s="11"/>
      <c r="I28" s="10"/>
      <c r="J28" s="12"/>
      <c r="K28" s="12"/>
      <c r="L28" s="20"/>
      <c r="M28" s="12"/>
      <c r="N28" s="12"/>
      <c r="O28" s="12"/>
    </row>
    <row r="29" spans="1:15" ht="12.75">
      <c r="A29" s="12"/>
      <c r="B29" s="32"/>
      <c r="C29" s="10"/>
      <c r="D29" s="12"/>
      <c r="E29" s="10"/>
      <c r="F29" s="11"/>
      <c r="G29" s="11"/>
      <c r="H29" s="13" t="s">
        <v>25</v>
      </c>
      <c r="I29" s="10"/>
      <c r="J29" s="12"/>
      <c r="K29" s="12"/>
      <c r="L29" s="20"/>
      <c r="M29" s="12"/>
      <c r="N29" s="12"/>
      <c r="O29" s="12"/>
    </row>
    <row r="30" spans="1:15" ht="12.75">
      <c r="A30" s="12"/>
      <c r="B30" s="32"/>
      <c r="C30" s="10"/>
      <c r="D30" s="12"/>
      <c r="E30" s="10"/>
      <c r="F30" s="11"/>
      <c r="G30" s="11"/>
      <c r="H30" s="13"/>
      <c r="I30" s="10"/>
      <c r="J30" s="12"/>
      <c r="K30" s="12"/>
      <c r="L30" s="20"/>
      <c r="M30" s="12"/>
      <c r="N30" s="12"/>
      <c r="O30" s="12"/>
    </row>
    <row r="31" spans="1:15" ht="12.75">
      <c r="A31" s="12"/>
      <c r="B31" s="32"/>
      <c r="C31" s="10"/>
      <c r="D31" s="12"/>
      <c r="E31" s="10"/>
      <c r="F31" s="11"/>
      <c r="G31" s="14"/>
      <c r="H31" s="13"/>
      <c r="I31" s="10"/>
      <c r="J31" s="12"/>
      <c r="K31" s="12"/>
      <c r="L31" s="20"/>
      <c r="M31" s="12"/>
      <c r="N31" s="12"/>
      <c r="O31" s="12"/>
    </row>
    <row r="32" spans="1:15" ht="12.75">
      <c r="A32" s="12"/>
      <c r="B32" s="32"/>
      <c r="C32" s="10"/>
      <c r="D32" s="12"/>
      <c r="E32" s="10"/>
      <c r="F32" s="11"/>
      <c r="G32" s="11"/>
      <c r="H32" s="13"/>
      <c r="I32" s="10"/>
      <c r="J32" s="12"/>
      <c r="K32" s="12"/>
      <c r="L32" s="20"/>
      <c r="M32" s="12"/>
      <c r="N32" s="12"/>
      <c r="O32" s="12"/>
    </row>
    <row r="33" spans="1:15" ht="12.75">
      <c r="A33" s="12"/>
      <c r="B33" s="32"/>
      <c r="C33" s="10"/>
      <c r="D33" s="12"/>
      <c r="E33" s="10"/>
      <c r="F33" s="11"/>
      <c r="G33" s="11"/>
      <c r="H33" s="11"/>
      <c r="I33" s="13"/>
      <c r="J33" s="12"/>
      <c r="K33" s="12"/>
      <c r="L33" s="20"/>
      <c r="M33" s="12"/>
      <c r="N33" s="12"/>
      <c r="O33" s="12"/>
    </row>
    <row r="34" spans="1:15" ht="14.5">
      <c r="A34" s="12"/>
      <c r="B34" s="32"/>
      <c r="C34" s="10"/>
      <c r="D34" s="12"/>
      <c r="E34" s="10"/>
      <c r="F34" s="15"/>
      <c r="G34" s="16"/>
      <c r="H34" s="10"/>
      <c r="I34" s="10"/>
      <c r="J34" s="78" t="s">
        <v>26</v>
      </c>
      <c r="K34" s="78"/>
      <c r="L34" s="78"/>
      <c r="M34" s="78"/>
      <c r="N34" s="78"/>
      <c r="O34" s="78"/>
    </row>
    <row r="35" spans="1:15" ht="12.75">
      <c r="A35" s="12"/>
      <c r="B35" s="32"/>
      <c r="C35" s="10"/>
      <c r="D35" s="12"/>
      <c r="E35" s="10"/>
      <c r="F35" s="10"/>
      <c r="G35" s="10"/>
      <c r="H35" s="10"/>
      <c r="I35" s="10"/>
      <c r="J35" s="69" t="s">
        <v>27</v>
      </c>
      <c r="K35" s="69"/>
      <c r="L35" s="69"/>
      <c r="M35" s="69"/>
      <c r="N35" s="69"/>
      <c r="O35" s="69"/>
    </row>
    <row r="36" spans="1:15" ht="12.75">
      <c r="A36" s="12"/>
      <c r="B36" s="32"/>
      <c r="C36" s="10"/>
      <c r="D36" s="12"/>
      <c r="E36" s="10"/>
      <c r="F36" s="10"/>
      <c r="G36" s="10"/>
      <c r="H36" s="10"/>
      <c r="I36" s="10"/>
      <c r="J36" s="69" t="s">
        <v>28</v>
      </c>
      <c r="K36" s="69"/>
      <c r="L36" s="69"/>
      <c r="M36" s="69"/>
      <c r="N36" s="69"/>
      <c r="O36" s="69"/>
    </row>
    <row r="37" ht="12.75">
      <c r="D37" s="64">
        <f>SUM(D7:D24)</f>
        <v>34</v>
      </c>
    </row>
  </sheetData>
  <mergeCells count="28">
    <mergeCell ref="A1:O1"/>
    <mergeCell ref="A2:O2"/>
    <mergeCell ref="A3:O3"/>
    <mergeCell ref="D5:D6"/>
    <mergeCell ref="E5:E6"/>
    <mergeCell ref="F5:G5"/>
    <mergeCell ref="H5:I5"/>
    <mergeCell ref="J36:O36"/>
    <mergeCell ref="O5:O6"/>
    <mergeCell ref="K5:K6"/>
    <mergeCell ref="L5:L6"/>
    <mergeCell ref="N5:N6"/>
    <mergeCell ref="J26:O26"/>
    <mergeCell ref="H25:O25"/>
    <mergeCell ref="A27:I27"/>
    <mergeCell ref="B28:E28"/>
    <mergeCell ref="J34:O34"/>
    <mergeCell ref="J35:O35"/>
    <mergeCell ref="A26:H26"/>
    <mergeCell ref="A25:F25"/>
    <mergeCell ref="A5:A6"/>
    <mergeCell ref="B5:B6"/>
    <mergeCell ref="C5:C6"/>
    <mergeCell ref="A15:A17"/>
    <mergeCell ref="J15:J17"/>
    <mergeCell ref="J9:J10"/>
    <mergeCell ref="A12:A14"/>
    <mergeCell ref="J12:J14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3" r:id="rId1"/>
  <ignoredErrors>
    <ignoredError sqref="A15:B18 A7:B7 A9:B11 B8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87E4DA-71CF-420A-8B18-F5FD27DE9EE2}">
  <ds:schemaRefs>
    <ds:schemaRef ds:uri="b0e90202-8514-490b-aa47-458e66aada41"/>
    <ds:schemaRef ds:uri="63ef4d09-7a27-477e-abfe-88d2d0877d32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874EA86-C629-40E2-A451-97C682DB7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2020-06-18T05:48:53Z</cp:lastPrinted>
  <dcterms:created xsi:type="dcterms:W3CDTF">2019-08-01T11:10:14Z</dcterms:created>
  <dcterms:modified xsi:type="dcterms:W3CDTF">2020-09-08T23:22:59Z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