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filterPrivacy="1" defaultThemeVersion="124226"/>
  <bookViews>
    <workbookView xWindow="65426" yWindow="65426" windowWidth="38620" windowHeight="21220" tabRatio="677" activeTab="0"/>
  </bookViews>
  <sheets>
    <sheet name="SOUHRN" sheetId="15" r:id="rId1"/>
  </sheets>
  <definedNames/>
  <calcPr calcId="191029"/>
  <extLst/>
</workbook>
</file>

<file path=xl/sharedStrings.xml><?xml version="1.0" encoding="utf-8"?>
<sst xmlns="http://schemas.openxmlformats.org/spreadsheetml/2006/main" count="209" uniqueCount="76">
  <si>
    <t>DNS_DATAPROJEKTOR_ATYP</t>
  </si>
  <si>
    <t>DNS_DATAPROJEKTOR_ATYP_USB_WIFI_ADAPTÉR</t>
  </si>
  <si>
    <t>DNS_DATAPROJEKTOR_ATYP_STROPNÍ_DRŽÁK</t>
  </si>
  <si>
    <t>DNS_AV_TECHNIKA_POJÍZDNÝ_STOJAN_NA_LCD</t>
  </si>
  <si>
    <t>DNS_AV_TECHNIKA_PREZENTÉR</t>
  </si>
  <si>
    <t>DNS_AV_TECHNIKA_HDMI_BEZDRÁTOVÝ_MODUL</t>
  </si>
  <si>
    <t>DNS_AV_TECHNIKA_HDMI_ROZBOCOVAČ</t>
  </si>
  <si>
    <t>POBJ</t>
  </si>
  <si>
    <t>Mn</t>
  </si>
  <si>
    <t>MJ</t>
  </si>
  <si>
    <t>Pověřená osoba / kontakt</t>
  </si>
  <si>
    <t>Pracoviště</t>
  </si>
  <si>
    <t>Ulice</t>
  </si>
  <si>
    <t>Čís.pop/orient</t>
  </si>
  <si>
    <t>PSČ</t>
  </si>
  <si>
    <t>Místo</t>
  </si>
  <si>
    <t>Cena / ks</t>
  </si>
  <si>
    <t>Cena celkem</t>
  </si>
  <si>
    <t>DNS_AV_TECHNIKA_AES_118</t>
  </si>
  <si>
    <t>Název položky hlavní</t>
  </si>
  <si>
    <t>Název subpoložky</t>
  </si>
  <si>
    <t>DNS_AV_TECHNIKA_HDMI_BEZDRÁTOVÝ_MODUL_HDMI</t>
  </si>
  <si>
    <t>DNS_AV_TECHNIKA_POJÍZDNÝ_STOLEK_PRO_PC</t>
  </si>
  <si>
    <t>DNS_AV_TECHNIKA_BAREVNÁ_LASEROVÁ_TISKÁRNA_A4</t>
  </si>
  <si>
    <t>DNS_AV_TECHNIKA_DOKOVACÍ_STANICE_PRO_NOTEBOOK</t>
  </si>
  <si>
    <t>DNS_AV_TECHNIKA_ELEKTRICKÉ_PROJEKČNÍ_PLÁTNO</t>
  </si>
  <si>
    <t>DNS_AV_TECHNIKA_INSTALAČNÍ_A_MONTÁŽNÍ_PRÁCE_ A_MATERIÁL_AES-118</t>
  </si>
  <si>
    <t>ks</t>
  </si>
  <si>
    <t>DNS_AV_TECHNIKA_AES_119</t>
  </si>
  <si>
    <t>DNS_AV_TECHNIKA_AES_116</t>
  </si>
  <si>
    <t>DNS_AV_TECHNIKA_INSTALAČNÍ_A_MONTÁŽNÍ_PRÁCE_ A_MATERIÁL_SF-105</t>
  </si>
  <si>
    <t>DNS_AV_TECHNIKA_SF_105</t>
  </si>
  <si>
    <t>DNS_LCD_65"_PREZENTAČNÍ_ATYP</t>
  </si>
  <si>
    <t>DNS_AV_TECHNIKA_INSTALAČNÍ_A_MONTÁŽNÍ_PRÁCE_ A_MATERIÁL_SF-106</t>
  </si>
  <si>
    <t>DNS_AV_TECHNIKA_SF_106</t>
  </si>
  <si>
    <t>DNS_AV_TECHNIKA_SF_212_1</t>
  </si>
  <si>
    <t>DNS_AV_TECHNIKA_INSTALAČNÍ_A_MONTÁŽNÍ_PRÁCE_ A_MATERIÁL_SF-212_1</t>
  </si>
  <si>
    <t>DNS_AV_TECHNIKA_SF_212_2</t>
  </si>
  <si>
    <t>DNS_AV_TECHNIKA_INSTALAČNÍ_A_MONTÁŽNÍ_PRÁCE_ A_MATERIÁL_SF-212_2</t>
  </si>
  <si>
    <t>DNS_AV_TECHNIKA_SF_212_3</t>
  </si>
  <si>
    <t>DNS_AV_TECHNIKA_INSTALAČNÍ_A_MONTÁŽNÍ_PRÁCE_ A_MATERIÁL_SF-212_3</t>
  </si>
  <si>
    <t>DNS_AV_TECHNIKA_POSLUCHÁRNA_103</t>
  </si>
  <si>
    <t>DNS_AV_TECHNIKA_INSTALAČNÍ_A_MONTÁŽNÍ_PRÁCE_ A_MATERIÁL_POSL_103</t>
  </si>
  <si>
    <t>Předpolkádaná hodnota (maximální celková cena)</t>
  </si>
  <si>
    <t>Celková nabídkový cena / kupní cena včetně DPH</t>
  </si>
  <si>
    <t>V</t>
  </si>
  <si>
    <t>zadávané v dynamickém nákupním systému s názvem Dodávky IT a AV techniky 2019 - 2020 a evidenčním číslem ve Věstníku veřejných zakázek Z2019-000416</t>
  </si>
  <si>
    <t>Příloha č.1 - specifikace předmětu veřejné zakázky /předmětu koupě</t>
  </si>
  <si>
    <t>DNS_AV_TECHNIKA_NB15"_typ_B</t>
  </si>
  <si>
    <t>DNS_AV_TECHNIKA_MOBILNÍ_KERAMICKÁ_TABULE</t>
  </si>
  <si>
    <t>DNS_AV_TECHNIKA_HDMI_EXTENDER</t>
  </si>
  <si>
    <t>DNS_AV_TECHNIKA_PC_ATYP</t>
  </si>
  <si>
    <t>Max. cena včetně DPH dílčí části</t>
  </si>
  <si>
    <t>Nabízená cena včetně DPH dílčí části</t>
  </si>
  <si>
    <t>Nabízná cena kompletu vč. DPH</t>
  </si>
  <si>
    <t>cena celkem</t>
  </si>
  <si>
    <t>Cena kompletu DNS_AV_TECHNIKA_AES_118 (součet všech nabízených cen dílčích části vč. DPH)</t>
  </si>
  <si>
    <t>Cena kompletu DNS_AV_TECHNIKA_AES_119 (součet všech nabízených cen dílčích části vč. DPH)</t>
  </si>
  <si>
    <t>Cena kompletu DNS_AV_TECHNIKA_SF_105 (součet všech nabízených cen dílčích části vč. DPH)</t>
  </si>
  <si>
    <t>Cena kompletu DNS_AV_TECHNIKA_SF_106 (součet všech nabízených cen dílčích části vč. DPH)</t>
  </si>
  <si>
    <t>Cena kompletu DNS_AV_TECHNIKA_SF_212_1 (součet všech nabízených cen dílčích části vč. DPH)</t>
  </si>
  <si>
    <t>Cena kompletu DNS_AV_TECHNIKA_SF_212_2 (součet všech nabízených cen dílčích části vč. DPH)</t>
  </si>
  <si>
    <t>Cena kompletu DNS_AV_TECHNIKA_SF_212_3 (součet všech nabízených cen dílčích části vč. DPH)</t>
  </si>
  <si>
    <t>Cena kompletu DNS_AV_TECHNIKA_POSLUCHÁRNA_103 (součet všech nabízených cen dílčích části vč. DPH)</t>
  </si>
  <si>
    <t>Dodavatel prohlašuje, že nabízená zařízení splňují všechny parametry požadované zadavatelem v příloze č. 2 - Technická specifikace.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</si>
  <si>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</si>
  <si>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</si>
  <si>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</si>
  <si>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</si>
  <si>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</si>
  <si>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17. listopadu</t>
  </si>
  <si>
    <t>2172/15</t>
  </si>
  <si>
    <t>Ostrava</t>
  </si>
  <si>
    <r>
      <rPr>
        <sz val="11"/>
        <color theme="1"/>
        <rFont val="Calibri"/>
        <family val="2"/>
        <scheme val="minor"/>
      </rPr>
      <t>k veřejné zakázce s názvem</t>
    </r>
    <r>
      <rPr>
        <b/>
        <sz val="11"/>
        <color theme="1"/>
        <rFont val="Calibri"/>
        <family val="2"/>
        <scheme val="minor"/>
      </rPr>
      <t xml:space="preserve"> Dodávka IT + AV techniky 46/2020</t>
    </r>
  </si>
  <si>
    <t>CPIT TL3</t>
  </si>
  <si>
    <t>Ing. Burdík Jaroslav
+420 597 326 066
jaroslav.burdik@vsb.cz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</si>
</sst>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4105275</xdr:colOff>
      <xdr:row>0</xdr:row>
      <xdr:rowOff>0</xdr:rowOff>
    </xdr:from>
    <xdr:to>
      <xdr:col>7</xdr:col>
      <xdr:colOff>762000</xdr:colOff>
      <xdr:row>7</xdr:row>
      <xdr:rowOff>19050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9950" y="0"/>
          <a:ext cx="49053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112"/>
  <sheetViews>
    <sheetView tabSelected="1" zoomScale="70" zoomScaleNormal="70" workbookViewId="0" topLeftCell="A1"/>
  </sheetViews>
  <sheetFormatPr defaultColWidth="9.140625" defaultRowHeight="15"/>
  <cols>
    <col min="1" max="1" width="9.57421875" style="0" bestFit="1" customWidth="1"/>
    <col min="2" max="2" width="37.140625" style="0" customWidth="1"/>
    <col min="3" max="3" width="81.7109375" style="0" customWidth="1"/>
    <col min="4" max="4" width="4.8515625" style="22" bestFit="1" customWidth="1"/>
    <col min="5" max="5" width="4.7109375" style="22" customWidth="1"/>
    <col min="6" max="6" width="15.00390625" style="0" customWidth="1"/>
    <col min="7" max="7" width="17.421875" style="0" customWidth="1"/>
    <col min="8" max="8" width="21.28125" style="0" customWidth="1"/>
    <col min="9" max="9" width="20.28125" style="0" customWidth="1"/>
    <col min="10" max="10" width="36.8515625" style="0" customWidth="1"/>
    <col min="11" max="11" width="25.140625" style="0" bestFit="1" customWidth="1"/>
    <col min="12" max="12" width="10.8515625" style="0" bestFit="1" customWidth="1"/>
    <col min="13" max="13" width="13.28125" style="0" bestFit="1" customWidth="1"/>
    <col min="14" max="14" width="14.7109375" style="0" bestFit="1" customWidth="1"/>
    <col min="16" max="16" width="8.7109375" style="0" bestFit="1" customWidth="1"/>
    <col min="17" max="17" width="3.28125" style="0" customWidth="1"/>
  </cols>
  <sheetData>
    <row r="1" ht="15"/>
    <row r="2" ht="15"/>
    <row r="3" ht="15"/>
    <row r="4" ht="15"/>
    <row r="5" ht="15"/>
    <row r="6" ht="15"/>
    <row r="7" ht="15"/>
    <row r="8" ht="15"/>
    <row r="9" ht="15.5">
      <c r="F9" s="23" t="s">
        <v>47</v>
      </c>
    </row>
    <row r="10" ht="15">
      <c r="F10" s="1" t="s">
        <v>73</v>
      </c>
    </row>
    <row r="11" ht="15">
      <c r="F11" s="22" t="s">
        <v>46</v>
      </c>
    </row>
    <row r="12" ht="15" thickBot="1"/>
    <row r="13" spans="1:16" s="1" customFormat="1" ht="15" thickBot="1">
      <c r="A13" s="52" t="s">
        <v>7</v>
      </c>
      <c r="B13" s="52" t="s">
        <v>19</v>
      </c>
      <c r="C13" s="54" t="s">
        <v>20</v>
      </c>
      <c r="D13" s="52" t="s">
        <v>8</v>
      </c>
      <c r="E13" s="52" t="s">
        <v>9</v>
      </c>
      <c r="F13" s="56" t="s">
        <v>52</v>
      </c>
      <c r="G13" s="56"/>
      <c r="H13" s="56" t="s">
        <v>53</v>
      </c>
      <c r="I13" s="56"/>
      <c r="J13" s="3" t="s">
        <v>54</v>
      </c>
      <c r="K13" s="52" t="s">
        <v>10</v>
      </c>
      <c r="L13" s="52" t="s">
        <v>11</v>
      </c>
      <c r="M13" s="52" t="s">
        <v>12</v>
      </c>
      <c r="N13" s="52" t="s">
        <v>13</v>
      </c>
      <c r="O13" s="52" t="s">
        <v>14</v>
      </c>
      <c r="P13" s="52" t="s">
        <v>15</v>
      </c>
    </row>
    <row r="14" spans="1:16" s="2" customFormat="1" ht="15" thickBot="1">
      <c r="A14" s="53"/>
      <c r="B14" s="53"/>
      <c r="C14" s="55"/>
      <c r="D14" s="52"/>
      <c r="E14" s="52"/>
      <c r="F14" s="3" t="s">
        <v>16</v>
      </c>
      <c r="G14" s="3" t="s">
        <v>17</v>
      </c>
      <c r="H14" s="3" t="s">
        <v>16</v>
      </c>
      <c r="I14" s="3" t="s">
        <v>17</v>
      </c>
      <c r="J14" s="3" t="s">
        <v>55</v>
      </c>
      <c r="K14" s="52"/>
      <c r="L14" s="52"/>
      <c r="M14" s="52"/>
      <c r="N14" s="52"/>
      <c r="O14" s="52"/>
      <c r="P14" s="52"/>
    </row>
    <row r="15" spans="1:16" ht="15">
      <c r="A15" s="45">
        <v>60004472</v>
      </c>
      <c r="B15" s="39" t="s">
        <v>18</v>
      </c>
      <c r="C15" s="4" t="s">
        <v>0</v>
      </c>
      <c r="D15" s="24" t="s">
        <v>27</v>
      </c>
      <c r="E15" s="24">
        <v>1</v>
      </c>
      <c r="F15" s="4">
        <v>22000</v>
      </c>
      <c r="G15" s="4">
        <f>E15*F15</f>
        <v>22000</v>
      </c>
      <c r="H15" s="4"/>
      <c r="I15" s="4">
        <f>H15*E15</f>
        <v>0</v>
      </c>
      <c r="J15" s="35">
        <f>SUM(I15:I26)</f>
        <v>0</v>
      </c>
      <c r="K15" s="57" t="s">
        <v>75</v>
      </c>
      <c r="L15" s="42" t="s">
        <v>74</v>
      </c>
      <c r="M15" s="42" t="s">
        <v>70</v>
      </c>
      <c r="N15" s="42" t="s">
        <v>71</v>
      </c>
      <c r="O15" s="42">
        <v>70800</v>
      </c>
      <c r="P15" s="42" t="s">
        <v>72</v>
      </c>
    </row>
    <row r="16" spans="1:16" ht="15">
      <c r="A16" s="46"/>
      <c r="B16" s="40"/>
      <c r="C16" s="5" t="s">
        <v>1</v>
      </c>
      <c r="D16" s="25" t="s">
        <v>27</v>
      </c>
      <c r="E16" s="25">
        <v>1</v>
      </c>
      <c r="F16" s="5">
        <v>2000</v>
      </c>
      <c r="G16" s="5">
        <f aca="true" t="shared" si="0" ref="G16:G52">E16*F16</f>
        <v>2000</v>
      </c>
      <c r="H16" s="5"/>
      <c r="I16" s="5">
        <f aca="true" t="shared" si="1" ref="I16:I26">H16*E16</f>
        <v>0</v>
      </c>
      <c r="J16" s="36"/>
      <c r="K16" s="43"/>
      <c r="L16" s="43"/>
      <c r="M16" s="43"/>
      <c r="N16" s="43"/>
      <c r="O16" s="43"/>
      <c r="P16" s="43"/>
    </row>
    <row r="17" spans="1:16" ht="15">
      <c r="A17" s="46"/>
      <c r="B17" s="40"/>
      <c r="C17" s="5" t="s">
        <v>2</v>
      </c>
      <c r="D17" s="25" t="s">
        <v>27</v>
      </c>
      <c r="E17" s="25">
        <v>1</v>
      </c>
      <c r="F17" s="5">
        <v>1500</v>
      </c>
      <c r="G17" s="5">
        <f t="shared" si="0"/>
        <v>1500</v>
      </c>
      <c r="H17" s="5"/>
      <c r="I17" s="5">
        <f t="shared" si="1"/>
        <v>0</v>
      </c>
      <c r="J17" s="36"/>
      <c r="K17" s="43"/>
      <c r="L17" s="43"/>
      <c r="M17" s="43"/>
      <c r="N17" s="43"/>
      <c r="O17" s="43"/>
      <c r="P17" s="43"/>
    </row>
    <row r="18" spans="1:16" ht="15">
      <c r="A18" s="46"/>
      <c r="B18" s="40"/>
      <c r="C18" s="5" t="s">
        <v>32</v>
      </c>
      <c r="D18" s="25" t="s">
        <v>27</v>
      </c>
      <c r="E18" s="25">
        <v>1</v>
      </c>
      <c r="F18" s="5">
        <v>32000</v>
      </c>
      <c r="G18" s="5">
        <f t="shared" si="0"/>
        <v>32000</v>
      </c>
      <c r="H18" s="5"/>
      <c r="I18" s="5">
        <f t="shared" si="1"/>
        <v>0</v>
      </c>
      <c r="J18" s="36"/>
      <c r="K18" s="43"/>
      <c r="L18" s="43"/>
      <c r="M18" s="43"/>
      <c r="N18" s="43"/>
      <c r="O18" s="43"/>
      <c r="P18" s="43"/>
    </row>
    <row r="19" spans="1:16" ht="15">
      <c r="A19" s="46"/>
      <c r="B19" s="40"/>
      <c r="C19" s="5" t="s">
        <v>3</v>
      </c>
      <c r="D19" s="25" t="s">
        <v>27</v>
      </c>
      <c r="E19" s="25">
        <v>1</v>
      </c>
      <c r="F19" s="5">
        <v>5000</v>
      </c>
      <c r="G19" s="5">
        <f t="shared" si="0"/>
        <v>5000</v>
      </c>
      <c r="H19" s="5"/>
      <c r="I19" s="5">
        <f t="shared" si="1"/>
        <v>0</v>
      </c>
      <c r="J19" s="36"/>
      <c r="K19" s="43"/>
      <c r="L19" s="43"/>
      <c r="M19" s="43"/>
      <c r="N19" s="43"/>
      <c r="O19" s="43"/>
      <c r="P19" s="43"/>
    </row>
    <row r="20" spans="1:16" ht="15">
      <c r="A20" s="46"/>
      <c r="B20" s="40"/>
      <c r="C20" s="5" t="s">
        <v>4</v>
      </c>
      <c r="D20" s="25" t="s">
        <v>27</v>
      </c>
      <c r="E20" s="25">
        <v>1</v>
      </c>
      <c r="F20" s="5">
        <v>1500</v>
      </c>
      <c r="G20" s="5">
        <f t="shared" si="0"/>
        <v>1500</v>
      </c>
      <c r="H20" s="5"/>
      <c r="I20" s="5">
        <f t="shared" si="1"/>
        <v>0</v>
      </c>
      <c r="J20" s="36"/>
      <c r="K20" s="43"/>
      <c r="L20" s="43"/>
      <c r="M20" s="43"/>
      <c r="N20" s="43"/>
      <c r="O20" s="43"/>
      <c r="P20" s="43"/>
    </row>
    <row r="21" spans="1:16" ht="15">
      <c r="A21" s="46"/>
      <c r="B21" s="40"/>
      <c r="C21" s="5" t="s">
        <v>5</v>
      </c>
      <c r="D21" s="25" t="s">
        <v>27</v>
      </c>
      <c r="E21" s="25">
        <v>1</v>
      </c>
      <c r="F21" s="5">
        <v>5000</v>
      </c>
      <c r="G21" s="5">
        <f t="shared" si="0"/>
        <v>5000</v>
      </c>
      <c r="H21" s="5"/>
      <c r="I21" s="5">
        <f t="shared" si="1"/>
        <v>0</v>
      </c>
      <c r="J21" s="36"/>
      <c r="K21" s="43"/>
      <c r="L21" s="43"/>
      <c r="M21" s="43"/>
      <c r="N21" s="43"/>
      <c r="O21" s="43"/>
      <c r="P21" s="43"/>
    </row>
    <row r="22" spans="1:16" ht="15">
      <c r="A22" s="46"/>
      <c r="B22" s="40"/>
      <c r="C22" s="5" t="s">
        <v>22</v>
      </c>
      <c r="D22" s="25" t="s">
        <v>27</v>
      </c>
      <c r="E22" s="25">
        <v>1</v>
      </c>
      <c r="F22" s="5">
        <v>9000</v>
      </c>
      <c r="G22" s="5">
        <f t="shared" si="0"/>
        <v>9000</v>
      </c>
      <c r="H22" s="5"/>
      <c r="I22" s="5">
        <f t="shared" si="1"/>
        <v>0</v>
      </c>
      <c r="J22" s="36"/>
      <c r="K22" s="43"/>
      <c r="L22" s="43"/>
      <c r="M22" s="43"/>
      <c r="N22" s="43"/>
      <c r="O22" s="43"/>
      <c r="P22" s="43"/>
    </row>
    <row r="23" spans="1:16" ht="15">
      <c r="A23" s="46"/>
      <c r="B23" s="40"/>
      <c r="C23" s="5" t="s">
        <v>24</v>
      </c>
      <c r="D23" s="25" t="s">
        <v>27</v>
      </c>
      <c r="E23" s="25">
        <v>1</v>
      </c>
      <c r="F23" s="5">
        <v>5500</v>
      </c>
      <c r="G23" s="5">
        <f t="shared" si="0"/>
        <v>5500</v>
      </c>
      <c r="H23" s="5"/>
      <c r="I23" s="5">
        <f t="shared" si="1"/>
        <v>0</v>
      </c>
      <c r="J23" s="36"/>
      <c r="K23" s="43"/>
      <c r="L23" s="43"/>
      <c r="M23" s="43"/>
      <c r="N23" s="43"/>
      <c r="O23" s="43"/>
      <c r="P23" s="43"/>
    </row>
    <row r="24" spans="1:16" ht="15">
      <c r="A24" s="46"/>
      <c r="B24" s="40"/>
      <c r="C24" s="5" t="s">
        <v>23</v>
      </c>
      <c r="D24" s="25" t="s">
        <v>27</v>
      </c>
      <c r="E24" s="25">
        <v>1</v>
      </c>
      <c r="F24" s="5">
        <v>5000</v>
      </c>
      <c r="G24" s="5">
        <f t="shared" si="0"/>
        <v>5000</v>
      </c>
      <c r="H24" s="5"/>
      <c r="I24" s="5">
        <f t="shared" si="1"/>
        <v>0</v>
      </c>
      <c r="J24" s="36"/>
      <c r="K24" s="43"/>
      <c r="L24" s="43"/>
      <c r="M24" s="43"/>
      <c r="N24" s="43"/>
      <c r="O24" s="43"/>
      <c r="P24" s="43"/>
    </row>
    <row r="25" spans="1:16" ht="15">
      <c r="A25" s="46"/>
      <c r="B25" s="40"/>
      <c r="C25" s="5" t="s">
        <v>25</v>
      </c>
      <c r="D25" s="25" t="s">
        <v>27</v>
      </c>
      <c r="E25" s="25">
        <v>1</v>
      </c>
      <c r="F25" s="5">
        <v>8000</v>
      </c>
      <c r="G25" s="5">
        <f t="shared" si="0"/>
        <v>8000</v>
      </c>
      <c r="H25" s="5"/>
      <c r="I25" s="5">
        <f t="shared" si="1"/>
        <v>0</v>
      </c>
      <c r="J25" s="36"/>
      <c r="K25" s="43"/>
      <c r="L25" s="43"/>
      <c r="M25" s="43"/>
      <c r="N25" s="43"/>
      <c r="O25" s="43"/>
      <c r="P25" s="43"/>
    </row>
    <row r="26" spans="1:16" ht="15">
      <c r="A26" s="46"/>
      <c r="B26" s="40"/>
      <c r="C26" s="5" t="s">
        <v>26</v>
      </c>
      <c r="D26" s="25" t="s">
        <v>27</v>
      </c>
      <c r="E26" s="25">
        <v>1</v>
      </c>
      <c r="F26" s="5">
        <v>12000</v>
      </c>
      <c r="G26" s="5">
        <f t="shared" si="0"/>
        <v>12000</v>
      </c>
      <c r="H26" s="5"/>
      <c r="I26" s="5">
        <f t="shared" si="1"/>
        <v>0</v>
      </c>
      <c r="J26" s="36"/>
      <c r="K26" s="43"/>
      <c r="L26" s="43"/>
      <c r="M26" s="43"/>
      <c r="N26" s="43"/>
      <c r="O26" s="43"/>
      <c r="P26" s="43"/>
    </row>
    <row r="27" spans="1:16" ht="15" thickBot="1">
      <c r="A27" s="46"/>
      <c r="B27" s="48"/>
      <c r="C27" s="49" t="s">
        <v>56</v>
      </c>
      <c r="D27" s="50"/>
      <c r="E27" s="50"/>
      <c r="F27" s="50"/>
      <c r="G27" s="50"/>
      <c r="H27" s="50"/>
      <c r="I27" s="51"/>
      <c r="J27" s="37"/>
      <c r="K27" s="43"/>
      <c r="L27" s="43"/>
      <c r="M27" s="43"/>
      <c r="N27" s="43"/>
      <c r="O27" s="43"/>
      <c r="P27" s="43"/>
    </row>
    <row r="28" spans="1:16" ht="15">
      <c r="A28" s="46"/>
      <c r="B28" s="39" t="s">
        <v>28</v>
      </c>
      <c r="C28" s="4" t="s">
        <v>0</v>
      </c>
      <c r="D28" s="24" t="s">
        <v>27</v>
      </c>
      <c r="E28" s="24">
        <v>1</v>
      </c>
      <c r="F28" s="4">
        <v>22000</v>
      </c>
      <c r="G28" s="4">
        <f t="shared" si="0"/>
        <v>22000</v>
      </c>
      <c r="H28" s="4"/>
      <c r="I28" s="5">
        <f>H28*E28</f>
        <v>0</v>
      </c>
      <c r="J28" s="35">
        <f>SUM(I28:I39)</f>
        <v>0</v>
      </c>
      <c r="K28" s="43"/>
      <c r="L28" s="43"/>
      <c r="M28" s="43"/>
      <c r="N28" s="43"/>
      <c r="O28" s="43"/>
      <c r="P28" s="43"/>
    </row>
    <row r="29" spans="1:16" ht="15">
      <c r="A29" s="46"/>
      <c r="B29" s="40"/>
      <c r="C29" s="5" t="s">
        <v>1</v>
      </c>
      <c r="D29" s="25" t="s">
        <v>27</v>
      </c>
      <c r="E29" s="25">
        <v>1</v>
      </c>
      <c r="F29" s="5">
        <v>2000</v>
      </c>
      <c r="G29" s="5">
        <f t="shared" si="0"/>
        <v>2000</v>
      </c>
      <c r="H29" s="5"/>
      <c r="I29" s="5">
        <f>H29*E29</f>
        <v>0</v>
      </c>
      <c r="J29" s="36"/>
      <c r="K29" s="43"/>
      <c r="L29" s="43"/>
      <c r="M29" s="43"/>
      <c r="N29" s="43"/>
      <c r="O29" s="43"/>
      <c r="P29" s="43"/>
    </row>
    <row r="30" spans="1:16" ht="15">
      <c r="A30" s="46"/>
      <c r="B30" s="40"/>
      <c r="C30" s="5" t="s">
        <v>2</v>
      </c>
      <c r="D30" s="25" t="s">
        <v>27</v>
      </c>
      <c r="E30" s="25">
        <v>1</v>
      </c>
      <c r="F30" s="5">
        <v>1500</v>
      </c>
      <c r="G30" s="5">
        <f t="shared" si="0"/>
        <v>1500</v>
      </c>
      <c r="H30" s="5"/>
      <c r="I30" s="5">
        <f aca="true" t="shared" si="2" ref="I30:I39">H30*E30</f>
        <v>0</v>
      </c>
      <c r="J30" s="36"/>
      <c r="K30" s="43"/>
      <c r="L30" s="43"/>
      <c r="M30" s="43"/>
      <c r="N30" s="43"/>
      <c r="O30" s="43"/>
      <c r="P30" s="43"/>
    </row>
    <row r="31" spans="1:16" ht="15">
      <c r="A31" s="46"/>
      <c r="B31" s="40"/>
      <c r="C31" s="5" t="s">
        <v>32</v>
      </c>
      <c r="D31" s="25" t="s">
        <v>27</v>
      </c>
      <c r="E31" s="25">
        <v>1</v>
      </c>
      <c r="F31" s="5">
        <v>32000</v>
      </c>
      <c r="G31" s="5">
        <f t="shared" si="0"/>
        <v>32000</v>
      </c>
      <c r="H31" s="5"/>
      <c r="I31" s="5">
        <f t="shared" si="2"/>
        <v>0</v>
      </c>
      <c r="J31" s="36"/>
      <c r="K31" s="43"/>
      <c r="L31" s="43"/>
      <c r="M31" s="43"/>
      <c r="N31" s="43"/>
      <c r="O31" s="43"/>
      <c r="P31" s="43"/>
    </row>
    <row r="32" spans="1:16" ht="15">
      <c r="A32" s="46"/>
      <c r="B32" s="40"/>
      <c r="C32" s="5" t="s">
        <v>3</v>
      </c>
      <c r="D32" s="25" t="s">
        <v>27</v>
      </c>
      <c r="E32" s="25">
        <v>1</v>
      </c>
      <c r="F32" s="5">
        <v>5000</v>
      </c>
      <c r="G32" s="5">
        <f t="shared" si="0"/>
        <v>5000</v>
      </c>
      <c r="H32" s="5"/>
      <c r="I32" s="5">
        <f t="shared" si="2"/>
        <v>0</v>
      </c>
      <c r="J32" s="36"/>
      <c r="K32" s="43"/>
      <c r="L32" s="43"/>
      <c r="M32" s="43"/>
      <c r="N32" s="43"/>
      <c r="O32" s="43"/>
      <c r="P32" s="43"/>
    </row>
    <row r="33" spans="1:16" ht="15">
      <c r="A33" s="46"/>
      <c r="B33" s="40"/>
      <c r="C33" s="5" t="s">
        <v>4</v>
      </c>
      <c r="D33" s="25" t="s">
        <v>27</v>
      </c>
      <c r="E33" s="25">
        <v>1</v>
      </c>
      <c r="F33" s="5">
        <v>1500</v>
      </c>
      <c r="G33" s="5">
        <f t="shared" si="0"/>
        <v>1500</v>
      </c>
      <c r="H33" s="5"/>
      <c r="I33" s="5">
        <f t="shared" si="2"/>
        <v>0</v>
      </c>
      <c r="J33" s="36"/>
      <c r="K33" s="43"/>
      <c r="L33" s="43"/>
      <c r="M33" s="43"/>
      <c r="N33" s="43"/>
      <c r="O33" s="43"/>
      <c r="P33" s="43"/>
    </row>
    <row r="34" spans="1:16" ht="15">
      <c r="A34" s="46"/>
      <c r="B34" s="40"/>
      <c r="C34" s="5" t="s">
        <v>5</v>
      </c>
      <c r="D34" s="25" t="s">
        <v>27</v>
      </c>
      <c r="E34" s="25">
        <v>1</v>
      </c>
      <c r="F34" s="5">
        <v>5000</v>
      </c>
      <c r="G34" s="5">
        <f t="shared" si="0"/>
        <v>5000</v>
      </c>
      <c r="H34" s="5"/>
      <c r="I34" s="5">
        <f t="shared" si="2"/>
        <v>0</v>
      </c>
      <c r="J34" s="36"/>
      <c r="K34" s="43"/>
      <c r="L34" s="43"/>
      <c r="M34" s="43"/>
      <c r="N34" s="43"/>
      <c r="O34" s="43"/>
      <c r="P34" s="43">
        <f>SUM(G28:G39)</f>
        <v>108500</v>
      </c>
    </row>
    <row r="35" spans="1:16" ht="15">
      <c r="A35" s="46"/>
      <c r="B35" s="40"/>
      <c r="C35" s="5" t="s">
        <v>22</v>
      </c>
      <c r="D35" s="25" t="s">
        <v>27</v>
      </c>
      <c r="E35" s="25">
        <v>1</v>
      </c>
      <c r="F35" s="5">
        <v>9000</v>
      </c>
      <c r="G35" s="5">
        <f t="shared" si="0"/>
        <v>9000</v>
      </c>
      <c r="H35" s="5"/>
      <c r="I35" s="5">
        <f t="shared" si="2"/>
        <v>0</v>
      </c>
      <c r="J35" s="36"/>
      <c r="K35" s="43"/>
      <c r="L35" s="43"/>
      <c r="M35" s="43"/>
      <c r="N35" s="43"/>
      <c r="O35" s="43"/>
      <c r="P35" s="43"/>
    </row>
    <row r="36" spans="1:16" ht="15">
      <c r="A36" s="46"/>
      <c r="B36" s="40"/>
      <c r="C36" s="5" t="s">
        <v>24</v>
      </c>
      <c r="D36" s="25" t="s">
        <v>27</v>
      </c>
      <c r="E36" s="25">
        <v>1</v>
      </c>
      <c r="F36" s="5">
        <v>5500</v>
      </c>
      <c r="G36" s="5">
        <f t="shared" si="0"/>
        <v>5500</v>
      </c>
      <c r="H36" s="5"/>
      <c r="I36" s="5">
        <f t="shared" si="2"/>
        <v>0</v>
      </c>
      <c r="J36" s="36"/>
      <c r="K36" s="43"/>
      <c r="L36" s="43"/>
      <c r="M36" s="43"/>
      <c r="N36" s="43"/>
      <c r="O36" s="43"/>
      <c r="P36" s="43"/>
    </row>
    <row r="37" spans="1:16" ht="15">
      <c r="A37" s="46"/>
      <c r="B37" s="40"/>
      <c r="C37" s="5" t="s">
        <v>23</v>
      </c>
      <c r="D37" s="25" t="s">
        <v>27</v>
      </c>
      <c r="E37" s="25">
        <v>1</v>
      </c>
      <c r="F37" s="5">
        <v>5000</v>
      </c>
      <c r="G37" s="5">
        <f t="shared" si="0"/>
        <v>5000</v>
      </c>
      <c r="H37" s="5"/>
      <c r="I37" s="5">
        <f t="shared" si="2"/>
        <v>0</v>
      </c>
      <c r="J37" s="36"/>
      <c r="K37" s="43"/>
      <c r="L37" s="43"/>
      <c r="M37" s="43"/>
      <c r="N37" s="43"/>
      <c r="O37" s="43"/>
      <c r="P37" s="43"/>
    </row>
    <row r="38" spans="1:16" ht="15">
      <c r="A38" s="46"/>
      <c r="B38" s="40"/>
      <c r="C38" s="5" t="s">
        <v>25</v>
      </c>
      <c r="D38" s="25" t="s">
        <v>27</v>
      </c>
      <c r="E38" s="25">
        <v>1</v>
      </c>
      <c r="F38" s="5">
        <v>8000</v>
      </c>
      <c r="G38" s="5">
        <f t="shared" si="0"/>
        <v>8000</v>
      </c>
      <c r="H38" s="5"/>
      <c r="I38" s="5">
        <f t="shared" si="2"/>
        <v>0</v>
      </c>
      <c r="J38" s="36"/>
      <c r="K38" s="43"/>
      <c r="L38" s="43"/>
      <c r="M38" s="43"/>
      <c r="N38" s="43"/>
      <c r="O38" s="43"/>
      <c r="P38" s="43"/>
    </row>
    <row r="39" spans="1:16" ht="15">
      <c r="A39" s="46"/>
      <c r="B39" s="40"/>
      <c r="C39" s="5" t="s">
        <v>26</v>
      </c>
      <c r="D39" s="25" t="s">
        <v>27</v>
      </c>
      <c r="E39" s="25">
        <v>1</v>
      </c>
      <c r="F39" s="5">
        <v>12000</v>
      </c>
      <c r="G39" s="5">
        <f t="shared" si="0"/>
        <v>12000</v>
      </c>
      <c r="H39" s="5"/>
      <c r="I39" s="5">
        <f t="shared" si="2"/>
        <v>0</v>
      </c>
      <c r="J39" s="36"/>
      <c r="K39" s="43"/>
      <c r="L39" s="43"/>
      <c r="M39" s="43"/>
      <c r="N39" s="43"/>
      <c r="O39" s="43"/>
      <c r="P39" s="43"/>
    </row>
    <row r="40" spans="1:16" ht="15" thickBot="1">
      <c r="A40" s="46"/>
      <c r="B40" s="40"/>
      <c r="C40" s="38" t="s">
        <v>57</v>
      </c>
      <c r="D40" s="38"/>
      <c r="E40" s="38"/>
      <c r="F40" s="38"/>
      <c r="G40" s="38"/>
      <c r="H40" s="38"/>
      <c r="I40" s="38"/>
      <c r="J40" s="37"/>
      <c r="K40" s="43"/>
      <c r="L40" s="43"/>
      <c r="M40" s="43"/>
      <c r="N40" s="43"/>
      <c r="O40" s="43"/>
      <c r="P40" s="43"/>
    </row>
    <row r="41" spans="1:16" ht="15">
      <c r="A41" s="46"/>
      <c r="B41" s="39" t="s">
        <v>29</v>
      </c>
      <c r="C41" s="4" t="s">
        <v>32</v>
      </c>
      <c r="D41" s="24" t="s">
        <v>27</v>
      </c>
      <c r="E41" s="24">
        <v>1</v>
      </c>
      <c r="F41" s="4">
        <v>32000</v>
      </c>
      <c r="G41" s="5">
        <f t="shared" si="0"/>
        <v>32000</v>
      </c>
      <c r="H41" s="4"/>
      <c r="I41" s="4">
        <f>H41*E41</f>
        <v>0</v>
      </c>
      <c r="J41" s="35">
        <f>SUM(I41:I42)</f>
        <v>0</v>
      </c>
      <c r="K41" s="43"/>
      <c r="L41" s="43"/>
      <c r="M41" s="43"/>
      <c r="N41" s="43"/>
      <c r="O41" s="43"/>
      <c r="P41" s="43"/>
    </row>
    <row r="42" spans="1:16" ht="15">
      <c r="A42" s="46"/>
      <c r="B42" s="40"/>
      <c r="C42" s="5" t="s">
        <v>3</v>
      </c>
      <c r="D42" s="25" t="s">
        <v>27</v>
      </c>
      <c r="E42" s="25">
        <v>1</v>
      </c>
      <c r="F42" s="5">
        <v>5000</v>
      </c>
      <c r="G42" s="5">
        <f t="shared" si="0"/>
        <v>5000</v>
      </c>
      <c r="H42" s="5"/>
      <c r="I42" s="5">
        <f>H42*E42</f>
        <v>0</v>
      </c>
      <c r="J42" s="36"/>
      <c r="K42" s="43"/>
      <c r="L42" s="43"/>
      <c r="M42" s="43"/>
      <c r="N42" s="43"/>
      <c r="O42" s="43"/>
      <c r="P42" s="43">
        <f>SUM(G41:G42)</f>
        <v>37000</v>
      </c>
    </row>
    <row r="43" spans="1:16" ht="15" thickBot="1">
      <c r="A43" s="46"/>
      <c r="B43" s="41"/>
      <c r="C43" s="49"/>
      <c r="D43" s="50"/>
      <c r="E43" s="50"/>
      <c r="F43" s="50"/>
      <c r="G43" s="50"/>
      <c r="H43" s="50"/>
      <c r="I43" s="51"/>
      <c r="J43" s="37"/>
      <c r="K43" s="43"/>
      <c r="L43" s="43"/>
      <c r="M43" s="43"/>
      <c r="N43" s="43"/>
      <c r="O43" s="43"/>
      <c r="P43" s="43"/>
    </row>
    <row r="44" spans="1:16" ht="15">
      <c r="A44" s="46"/>
      <c r="B44" s="39" t="s">
        <v>31</v>
      </c>
      <c r="C44" s="4" t="s">
        <v>0</v>
      </c>
      <c r="D44" s="26" t="s">
        <v>27</v>
      </c>
      <c r="E44" s="26">
        <v>1</v>
      </c>
      <c r="F44" s="7">
        <v>22000</v>
      </c>
      <c r="G44" s="4">
        <f t="shared" si="0"/>
        <v>22000</v>
      </c>
      <c r="H44" s="4"/>
      <c r="I44" s="5">
        <f>H44*E44</f>
        <v>0</v>
      </c>
      <c r="J44" s="35">
        <f>SUM(I44:I52)</f>
        <v>0</v>
      </c>
      <c r="K44" s="43"/>
      <c r="L44" s="43"/>
      <c r="M44" s="43"/>
      <c r="N44" s="43"/>
      <c r="O44" s="43"/>
      <c r="P44" s="43"/>
    </row>
    <row r="45" spans="1:16" ht="15">
      <c r="A45" s="46"/>
      <c r="B45" s="40"/>
      <c r="C45" s="5" t="s">
        <v>1</v>
      </c>
      <c r="D45" s="27" t="s">
        <v>27</v>
      </c>
      <c r="E45" s="27">
        <v>1</v>
      </c>
      <c r="F45" s="6">
        <v>2000</v>
      </c>
      <c r="G45" s="5">
        <f t="shared" si="0"/>
        <v>2000</v>
      </c>
      <c r="H45" s="5"/>
      <c r="I45" s="5">
        <f>H45*E45</f>
        <v>0</v>
      </c>
      <c r="J45" s="36"/>
      <c r="K45" s="43"/>
      <c r="L45" s="43"/>
      <c r="M45" s="43"/>
      <c r="N45" s="43"/>
      <c r="O45" s="43"/>
      <c r="P45" s="43"/>
    </row>
    <row r="46" spans="1:16" ht="15">
      <c r="A46" s="46"/>
      <c r="B46" s="40"/>
      <c r="C46" s="5" t="s">
        <v>2</v>
      </c>
      <c r="D46" s="27" t="s">
        <v>27</v>
      </c>
      <c r="E46" s="27">
        <v>1</v>
      </c>
      <c r="F46" s="6">
        <v>2000</v>
      </c>
      <c r="G46" s="5">
        <f t="shared" si="0"/>
        <v>2000</v>
      </c>
      <c r="H46" s="5"/>
      <c r="I46" s="5">
        <f aca="true" t="shared" si="3" ref="I46:I52">H46*E46</f>
        <v>0</v>
      </c>
      <c r="J46" s="36"/>
      <c r="K46" s="43"/>
      <c r="L46" s="43"/>
      <c r="M46" s="43"/>
      <c r="N46" s="43"/>
      <c r="O46" s="43"/>
      <c r="P46" s="43"/>
    </row>
    <row r="47" spans="1:16" ht="15">
      <c r="A47" s="46"/>
      <c r="B47" s="40"/>
      <c r="C47" s="5" t="s">
        <v>32</v>
      </c>
      <c r="D47" s="27" t="s">
        <v>27</v>
      </c>
      <c r="E47" s="27">
        <v>2</v>
      </c>
      <c r="F47" s="6">
        <v>32000</v>
      </c>
      <c r="G47" s="5">
        <f t="shared" si="0"/>
        <v>64000</v>
      </c>
      <c r="H47" s="5"/>
      <c r="I47" s="5">
        <f t="shared" si="3"/>
        <v>0</v>
      </c>
      <c r="J47" s="36"/>
      <c r="K47" s="43"/>
      <c r="L47" s="43"/>
      <c r="M47" s="43"/>
      <c r="N47" s="43"/>
      <c r="O47" s="43"/>
      <c r="P47" s="43"/>
    </row>
    <row r="48" spans="1:16" ht="15">
      <c r="A48" s="46"/>
      <c r="B48" s="40"/>
      <c r="C48" s="5" t="s">
        <v>3</v>
      </c>
      <c r="D48" s="27" t="s">
        <v>27</v>
      </c>
      <c r="E48" s="27">
        <v>2</v>
      </c>
      <c r="F48" s="6">
        <v>5000</v>
      </c>
      <c r="G48" s="5">
        <f t="shared" si="0"/>
        <v>10000</v>
      </c>
      <c r="H48" s="5"/>
      <c r="I48" s="5">
        <f t="shared" si="3"/>
        <v>0</v>
      </c>
      <c r="J48" s="36"/>
      <c r="K48" s="43"/>
      <c r="L48" s="43"/>
      <c r="M48" s="43"/>
      <c r="N48" s="43"/>
      <c r="O48" s="43"/>
      <c r="P48" s="43">
        <f>SUM(G44:G52)</f>
        <v>121500</v>
      </c>
    </row>
    <row r="49" spans="1:16" ht="15">
      <c r="A49" s="46"/>
      <c r="B49" s="40"/>
      <c r="C49" s="5" t="s">
        <v>4</v>
      </c>
      <c r="D49" s="27" t="s">
        <v>27</v>
      </c>
      <c r="E49" s="27">
        <v>1</v>
      </c>
      <c r="F49" s="6">
        <v>1500</v>
      </c>
      <c r="G49" s="5">
        <f t="shared" si="0"/>
        <v>1500</v>
      </c>
      <c r="H49" s="5"/>
      <c r="I49" s="5">
        <f t="shared" si="3"/>
        <v>0</v>
      </c>
      <c r="J49" s="36"/>
      <c r="K49" s="43"/>
      <c r="L49" s="43"/>
      <c r="M49" s="43"/>
      <c r="N49" s="43"/>
      <c r="O49" s="43"/>
      <c r="P49" s="43"/>
    </row>
    <row r="50" spans="1:16" ht="15">
      <c r="A50" s="46"/>
      <c r="B50" s="40"/>
      <c r="C50" s="5" t="s">
        <v>21</v>
      </c>
      <c r="D50" s="27" t="s">
        <v>27</v>
      </c>
      <c r="E50" s="27">
        <v>1</v>
      </c>
      <c r="F50" s="6">
        <v>5000</v>
      </c>
      <c r="G50" s="5">
        <f t="shared" si="0"/>
        <v>5000</v>
      </c>
      <c r="H50" s="5"/>
      <c r="I50" s="5">
        <f t="shared" si="3"/>
        <v>0</v>
      </c>
      <c r="J50" s="36"/>
      <c r="K50" s="43"/>
      <c r="L50" s="43"/>
      <c r="M50" s="43"/>
      <c r="N50" s="43"/>
      <c r="O50" s="43"/>
      <c r="P50" s="43"/>
    </row>
    <row r="51" spans="1:16" ht="15">
      <c r="A51" s="46"/>
      <c r="B51" s="40"/>
      <c r="C51" s="5" t="s">
        <v>23</v>
      </c>
      <c r="D51" s="27" t="s">
        <v>27</v>
      </c>
      <c r="E51" s="27">
        <v>1</v>
      </c>
      <c r="F51" s="5">
        <v>5000</v>
      </c>
      <c r="G51" s="5">
        <f t="shared" si="0"/>
        <v>5000</v>
      </c>
      <c r="H51" s="5"/>
      <c r="I51" s="5">
        <f t="shared" si="3"/>
        <v>0</v>
      </c>
      <c r="J51" s="36"/>
      <c r="K51" s="43"/>
      <c r="L51" s="43"/>
      <c r="M51" s="43"/>
      <c r="N51" s="43"/>
      <c r="O51" s="43"/>
      <c r="P51" s="43"/>
    </row>
    <row r="52" spans="1:16" ht="15">
      <c r="A52" s="46"/>
      <c r="B52" s="40"/>
      <c r="C52" s="5" t="s">
        <v>30</v>
      </c>
      <c r="D52" s="27" t="s">
        <v>27</v>
      </c>
      <c r="E52" s="27">
        <v>1</v>
      </c>
      <c r="F52" s="5">
        <v>10000</v>
      </c>
      <c r="G52" s="5">
        <f t="shared" si="0"/>
        <v>10000</v>
      </c>
      <c r="H52" s="5"/>
      <c r="I52" s="5">
        <f t="shared" si="3"/>
        <v>0</v>
      </c>
      <c r="J52" s="36"/>
      <c r="K52" s="43"/>
      <c r="L52" s="43"/>
      <c r="M52" s="43"/>
      <c r="N52" s="43"/>
      <c r="O52" s="43"/>
      <c r="P52" s="43"/>
    </row>
    <row r="53" spans="1:16" ht="15" thickBot="1">
      <c r="A53" s="46"/>
      <c r="B53" s="41"/>
      <c r="C53" s="38" t="s">
        <v>58</v>
      </c>
      <c r="D53" s="38"/>
      <c r="E53" s="38"/>
      <c r="F53" s="38"/>
      <c r="G53" s="38"/>
      <c r="H53" s="38"/>
      <c r="I53" s="38"/>
      <c r="J53" s="37"/>
      <c r="K53" s="43"/>
      <c r="L53" s="43"/>
      <c r="M53" s="43"/>
      <c r="N53" s="43"/>
      <c r="O53" s="43"/>
      <c r="P53" s="43"/>
    </row>
    <row r="54" spans="1:16" ht="15">
      <c r="A54" s="46"/>
      <c r="B54" s="39" t="s">
        <v>34</v>
      </c>
      <c r="C54" s="4" t="s">
        <v>0</v>
      </c>
      <c r="D54" s="26" t="s">
        <v>27</v>
      </c>
      <c r="E54" s="26">
        <v>1</v>
      </c>
      <c r="F54" s="7">
        <v>22000</v>
      </c>
      <c r="G54" s="4">
        <f aca="true" t="shared" si="4" ref="G54:G69">E54*F54</f>
        <v>22000</v>
      </c>
      <c r="H54" s="4"/>
      <c r="I54" s="5">
        <f>H54*E54</f>
        <v>0</v>
      </c>
      <c r="J54" s="35">
        <f>SUM(I54:I59)</f>
        <v>0</v>
      </c>
      <c r="K54" s="43"/>
      <c r="L54" s="43"/>
      <c r="M54" s="43"/>
      <c r="N54" s="43"/>
      <c r="O54" s="43"/>
      <c r="P54" s="43"/>
    </row>
    <row r="55" spans="1:16" ht="15">
      <c r="A55" s="46"/>
      <c r="B55" s="40"/>
      <c r="C55" s="5" t="s">
        <v>1</v>
      </c>
      <c r="D55" s="27" t="s">
        <v>27</v>
      </c>
      <c r="E55" s="27">
        <v>1</v>
      </c>
      <c r="F55" s="6">
        <v>2000</v>
      </c>
      <c r="G55" s="5">
        <f t="shared" si="4"/>
        <v>2000</v>
      </c>
      <c r="H55" s="5"/>
      <c r="I55" s="5">
        <f>H55*E55</f>
        <v>0</v>
      </c>
      <c r="J55" s="36"/>
      <c r="K55" s="43"/>
      <c r="L55" s="43"/>
      <c r="M55" s="43"/>
      <c r="N55" s="43"/>
      <c r="O55" s="43"/>
      <c r="P55" s="43"/>
    </row>
    <row r="56" spans="1:16" ht="15">
      <c r="A56" s="46"/>
      <c r="B56" s="40"/>
      <c r="C56" s="5" t="s">
        <v>2</v>
      </c>
      <c r="D56" s="27" t="s">
        <v>27</v>
      </c>
      <c r="E56" s="27">
        <v>1</v>
      </c>
      <c r="F56" s="6">
        <v>2000</v>
      </c>
      <c r="G56" s="5">
        <f t="shared" si="4"/>
        <v>2000</v>
      </c>
      <c r="H56" s="5"/>
      <c r="I56" s="5">
        <f aca="true" t="shared" si="5" ref="I56:I59">H56*E56</f>
        <v>0</v>
      </c>
      <c r="J56" s="36"/>
      <c r="K56" s="43"/>
      <c r="L56" s="43"/>
      <c r="M56" s="43"/>
      <c r="N56" s="43"/>
      <c r="O56" s="43"/>
      <c r="P56" s="43"/>
    </row>
    <row r="57" spans="1:16" ht="15">
      <c r="A57" s="46"/>
      <c r="B57" s="40"/>
      <c r="C57" s="5" t="s">
        <v>4</v>
      </c>
      <c r="D57" s="27" t="s">
        <v>27</v>
      </c>
      <c r="E57" s="27">
        <v>1</v>
      </c>
      <c r="F57" s="6">
        <v>1500</v>
      </c>
      <c r="G57" s="5">
        <f t="shared" si="4"/>
        <v>1500</v>
      </c>
      <c r="H57" s="5"/>
      <c r="I57" s="5">
        <f t="shared" si="5"/>
        <v>0</v>
      </c>
      <c r="J57" s="36"/>
      <c r="K57" s="43"/>
      <c r="L57" s="43"/>
      <c r="M57" s="43"/>
      <c r="N57" s="43"/>
      <c r="O57" s="43"/>
      <c r="P57" s="43">
        <f>SUM(G54:G59)</f>
        <v>42500</v>
      </c>
    </row>
    <row r="58" spans="1:16" ht="15">
      <c r="A58" s="46"/>
      <c r="B58" s="40"/>
      <c r="C58" s="5" t="s">
        <v>21</v>
      </c>
      <c r="D58" s="27" t="s">
        <v>27</v>
      </c>
      <c r="E58" s="27">
        <v>1</v>
      </c>
      <c r="F58" s="6">
        <v>5000</v>
      </c>
      <c r="G58" s="5">
        <f t="shared" si="4"/>
        <v>5000</v>
      </c>
      <c r="H58" s="5"/>
      <c r="I58" s="5">
        <f t="shared" si="5"/>
        <v>0</v>
      </c>
      <c r="J58" s="36"/>
      <c r="K58" s="43"/>
      <c r="L58" s="43"/>
      <c r="M58" s="43"/>
      <c r="N58" s="43"/>
      <c r="O58" s="43"/>
      <c r="P58" s="43"/>
    </row>
    <row r="59" spans="1:16" ht="15">
      <c r="A59" s="46"/>
      <c r="B59" s="40"/>
      <c r="C59" s="5" t="s">
        <v>33</v>
      </c>
      <c r="D59" s="27" t="s">
        <v>27</v>
      </c>
      <c r="E59" s="27">
        <v>1</v>
      </c>
      <c r="F59" s="6">
        <v>10000</v>
      </c>
      <c r="G59" s="5">
        <f t="shared" si="4"/>
        <v>10000</v>
      </c>
      <c r="H59" s="5"/>
      <c r="I59" s="5">
        <f t="shared" si="5"/>
        <v>0</v>
      </c>
      <c r="J59" s="36"/>
      <c r="K59" s="43"/>
      <c r="L59" s="43"/>
      <c r="M59" s="43"/>
      <c r="N59" s="43"/>
      <c r="O59" s="43"/>
      <c r="P59" s="43"/>
    </row>
    <row r="60" spans="1:16" ht="15" thickBot="1">
      <c r="A60" s="46"/>
      <c r="B60" s="41"/>
      <c r="C60" s="38" t="s">
        <v>59</v>
      </c>
      <c r="D60" s="38"/>
      <c r="E60" s="38"/>
      <c r="F60" s="38"/>
      <c r="G60" s="38"/>
      <c r="H60" s="38"/>
      <c r="I60" s="38"/>
      <c r="J60" s="37"/>
      <c r="K60" s="43"/>
      <c r="L60" s="43"/>
      <c r="M60" s="43"/>
      <c r="N60" s="43"/>
      <c r="O60" s="43"/>
      <c r="P60" s="43"/>
    </row>
    <row r="61" spans="1:16" ht="15">
      <c r="A61" s="46"/>
      <c r="B61" s="39" t="s">
        <v>35</v>
      </c>
      <c r="C61" s="4" t="s">
        <v>0</v>
      </c>
      <c r="D61" s="26" t="s">
        <v>27</v>
      </c>
      <c r="E61" s="26">
        <v>1</v>
      </c>
      <c r="F61" s="7">
        <v>22000</v>
      </c>
      <c r="G61" s="4">
        <f t="shared" si="4"/>
        <v>22000</v>
      </c>
      <c r="H61" s="4"/>
      <c r="I61" s="5">
        <f>H61*E61</f>
        <v>0</v>
      </c>
      <c r="J61" s="35">
        <f>SUM(I61:I69)</f>
        <v>0</v>
      </c>
      <c r="K61" s="43"/>
      <c r="L61" s="43"/>
      <c r="M61" s="43"/>
      <c r="N61" s="43"/>
      <c r="O61" s="43"/>
      <c r="P61" s="43"/>
    </row>
    <row r="62" spans="1:16" ht="15">
      <c r="A62" s="46"/>
      <c r="B62" s="40"/>
      <c r="C62" s="5" t="s">
        <v>1</v>
      </c>
      <c r="D62" s="27" t="s">
        <v>27</v>
      </c>
      <c r="E62" s="27">
        <v>1</v>
      </c>
      <c r="F62" s="6">
        <v>2000</v>
      </c>
      <c r="G62" s="5">
        <f t="shared" si="4"/>
        <v>2000</v>
      </c>
      <c r="H62" s="5"/>
      <c r="I62" s="5">
        <f>H62*E62</f>
        <v>0</v>
      </c>
      <c r="J62" s="36"/>
      <c r="K62" s="43"/>
      <c r="L62" s="43"/>
      <c r="M62" s="43"/>
      <c r="N62" s="43"/>
      <c r="O62" s="43"/>
      <c r="P62" s="43"/>
    </row>
    <row r="63" spans="1:16" ht="15">
      <c r="A63" s="46"/>
      <c r="B63" s="40"/>
      <c r="C63" s="5" t="s">
        <v>2</v>
      </c>
      <c r="D63" s="27" t="s">
        <v>27</v>
      </c>
      <c r="E63" s="27">
        <v>1</v>
      </c>
      <c r="F63" s="6">
        <v>2000</v>
      </c>
      <c r="G63" s="5">
        <f t="shared" si="4"/>
        <v>2000</v>
      </c>
      <c r="H63" s="5"/>
      <c r="I63" s="5">
        <f aca="true" t="shared" si="6" ref="I63:I69">H63*E63</f>
        <v>0</v>
      </c>
      <c r="J63" s="36"/>
      <c r="K63" s="43"/>
      <c r="L63" s="43"/>
      <c r="M63" s="43"/>
      <c r="N63" s="43"/>
      <c r="O63" s="43"/>
      <c r="P63" s="43"/>
    </row>
    <row r="64" spans="1:16" ht="15">
      <c r="A64" s="46"/>
      <c r="B64" s="40"/>
      <c r="C64" s="5" t="s">
        <v>32</v>
      </c>
      <c r="D64" s="27" t="s">
        <v>27</v>
      </c>
      <c r="E64" s="27">
        <v>1</v>
      </c>
      <c r="F64" s="6">
        <v>32000</v>
      </c>
      <c r="G64" s="5">
        <f t="shared" si="4"/>
        <v>32000</v>
      </c>
      <c r="H64" s="5"/>
      <c r="I64" s="5">
        <f t="shared" si="6"/>
        <v>0</v>
      </c>
      <c r="J64" s="36"/>
      <c r="K64" s="43"/>
      <c r="L64" s="43"/>
      <c r="M64" s="43"/>
      <c r="N64" s="43"/>
      <c r="O64" s="43"/>
      <c r="P64" s="43"/>
    </row>
    <row r="65" spans="1:16" ht="15">
      <c r="A65" s="46"/>
      <c r="B65" s="40"/>
      <c r="C65" s="5" t="s">
        <v>3</v>
      </c>
      <c r="D65" s="27" t="s">
        <v>27</v>
      </c>
      <c r="E65" s="27">
        <v>1</v>
      </c>
      <c r="F65" s="6">
        <v>5000</v>
      </c>
      <c r="G65" s="5">
        <f t="shared" si="4"/>
        <v>5000</v>
      </c>
      <c r="H65" s="5"/>
      <c r="I65" s="5">
        <f t="shared" si="6"/>
        <v>0</v>
      </c>
      <c r="J65" s="36"/>
      <c r="K65" s="43"/>
      <c r="L65" s="43"/>
      <c r="M65" s="43"/>
      <c r="N65" s="43"/>
      <c r="O65" s="43"/>
      <c r="P65" s="43">
        <f>SUM(G61:G69)</f>
        <v>88500</v>
      </c>
    </row>
    <row r="66" spans="1:16" ht="15">
      <c r="A66" s="46"/>
      <c r="B66" s="40"/>
      <c r="C66" s="5" t="s">
        <v>4</v>
      </c>
      <c r="D66" s="27" t="s">
        <v>27</v>
      </c>
      <c r="E66" s="27">
        <v>1</v>
      </c>
      <c r="F66" s="6">
        <v>1500</v>
      </c>
      <c r="G66" s="5">
        <f t="shared" si="4"/>
        <v>1500</v>
      </c>
      <c r="H66" s="5"/>
      <c r="I66" s="5">
        <f t="shared" si="6"/>
        <v>0</v>
      </c>
      <c r="J66" s="36"/>
      <c r="K66" s="43"/>
      <c r="L66" s="43"/>
      <c r="M66" s="43"/>
      <c r="N66" s="43"/>
      <c r="O66" s="43"/>
      <c r="P66" s="43"/>
    </row>
    <row r="67" spans="1:16" ht="15">
      <c r="A67" s="46"/>
      <c r="B67" s="40"/>
      <c r="C67" s="5" t="s">
        <v>21</v>
      </c>
      <c r="D67" s="27" t="s">
        <v>27</v>
      </c>
      <c r="E67" s="27">
        <v>1</v>
      </c>
      <c r="F67" s="6">
        <v>5000</v>
      </c>
      <c r="G67" s="5">
        <f t="shared" si="4"/>
        <v>5000</v>
      </c>
      <c r="H67" s="5"/>
      <c r="I67" s="5">
        <f t="shared" si="6"/>
        <v>0</v>
      </c>
      <c r="J67" s="36"/>
      <c r="K67" s="43"/>
      <c r="L67" s="43"/>
      <c r="M67" s="43"/>
      <c r="N67" s="43"/>
      <c r="O67" s="43"/>
      <c r="P67" s="43"/>
    </row>
    <row r="68" spans="1:16" ht="15">
      <c r="A68" s="46"/>
      <c r="B68" s="40"/>
      <c r="C68" s="5" t="s">
        <v>22</v>
      </c>
      <c r="D68" s="25" t="s">
        <v>27</v>
      </c>
      <c r="E68" s="25">
        <v>1</v>
      </c>
      <c r="F68" s="5">
        <v>9000</v>
      </c>
      <c r="G68" s="5">
        <f t="shared" si="4"/>
        <v>9000</v>
      </c>
      <c r="H68" s="5"/>
      <c r="I68" s="5">
        <f t="shared" si="6"/>
        <v>0</v>
      </c>
      <c r="J68" s="36"/>
      <c r="K68" s="43"/>
      <c r="L68" s="43"/>
      <c r="M68" s="43"/>
      <c r="N68" s="43"/>
      <c r="O68" s="43"/>
      <c r="P68" s="43"/>
    </row>
    <row r="69" spans="1:16" ht="15">
      <c r="A69" s="46"/>
      <c r="B69" s="40"/>
      <c r="C69" s="5" t="s">
        <v>36</v>
      </c>
      <c r="D69" s="25" t="s">
        <v>27</v>
      </c>
      <c r="E69" s="25">
        <v>1</v>
      </c>
      <c r="F69" s="5">
        <v>10000</v>
      </c>
      <c r="G69" s="5">
        <f t="shared" si="4"/>
        <v>10000</v>
      </c>
      <c r="H69" s="5"/>
      <c r="I69" s="5">
        <f t="shared" si="6"/>
        <v>0</v>
      </c>
      <c r="J69" s="36"/>
      <c r="K69" s="43"/>
      <c r="L69" s="43"/>
      <c r="M69" s="43"/>
      <c r="N69" s="43"/>
      <c r="O69" s="43"/>
      <c r="P69" s="43"/>
    </row>
    <row r="70" spans="1:16" ht="15" thickBot="1">
      <c r="A70" s="46"/>
      <c r="B70" s="41"/>
      <c r="C70" s="38" t="s">
        <v>60</v>
      </c>
      <c r="D70" s="38"/>
      <c r="E70" s="38"/>
      <c r="F70" s="38"/>
      <c r="G70" s="38"/>
      <c r="H70" s="38"/>
      <c r="I70" s="38"/>
      <c r="J70" s="37"/>
      <c r="K70" s="43"/>
      <c r="L70" s="43"/>
      <c r="M70" s="43"/>
      <c r="N70" s="43"/>
      <c r="O70" s="43"/>
      <c r="P70" s="43"/>
    </row>
    <row r="71" spans="1:16" ht="15">
      <c r="A71" s="46"/>
      <c r="B71" s="39" t="s">
        <v>37</v>
      </c>
      <c r="C71" s="4" t="s">
        <v>0</v>
      </c>
      <c r="D71" s="26" t="s">
        <v>27</v>
      </c>
      <c r="E71" s="26">
        <v>1</v>
      </c>
      <c r="F71" s="7">
        <v>22000</v>
      </c>
      <c r="G71" s="4">
        <f aca="true" t="shared" si="7" ref="G71:G78">E71*F71</f>
        <v>22000</v>
      </c>
      <c r="H71" s="4"/>
      <c r="I71" s="5">
        <f>H71*E71</f>
        <v>0</v>
      </c>
      <c r="J71" s="35">
        <f>SUM(I71:I78)</f>
        <v>0</v>
      </c>
      <c r="K71" s="43"/>
      <c r="L71" s="43"/>
      <c r="M71" s="43"/>
      <c r="N71" s="43"/>
      <c r="O71" s="43"/>
      <c r="P71" s="43"/>
    </row>
    <row r="72" spans="1:16" ht="15">
      <c r="A72" s="46"/>
      <c r="B72" s="40"/>
      <c r="C72" s="5" t="s">
        <v>1</v>
      </c>
      <c r="D72" s="27" t="s">
        <v>27</v>
      </c>
      <c r="E72" s="27">
        <v>1</v>
      </c>
      <c r="F72" s="6">
        <v>2000</v>
      </c>
      <c r="G72" s="5">
        <f t="shared" si="7"/>
        <v>2000</v>
      </c>
      <c r="H72" s="5"/>
      <c r="I72" s="5">
        <f>H72*E72</f>
        <v>0</v>
      </c>
      <c r="J72" s="36"/>
      <c r="K72" s="43"/>
      <c r="L72" s="43"/>
      <c r="M72" s="43"/>
      <c r="N72" s="43"/>
      <c r="O72" s="43"/>
      <c r="P72" s="43"/>
    </row>
    <row r="73" spans="1:16" ht="15">
      <c r="A73" s="46"/>
      <c r="B73" s="40"/>
      <c r="C73" s="5" t="s">
        <v>2</v>
      </c>
      <c r="D73" s="27" t="s">
        <v>27</v>
      </c>
      <c r="E73" s="27">
        <v>1</v>
      </c>
      <c r="F73" s="6">
        <v>2000</v>
      </c>
      <c r="G73" s="5">
        <f t="shared" si="7"/>
        <v>2000</v>
      </c>
      <c r="H73" s="5"/>
      <c r="I73" s="5">
        <f aca="true" t="shared" si="8" ref="I73:I78">H73*E73</f>
        <v>0</v>
      </c>
      <c r="J73" s="36"/>
      <c r="K73" s="43"/>
      <c r="L73" s="43"/>
      <c r="M73" s="43"/>
      <c r="N73" s="43"/>
      <c r="O73" s="43"/>
      <c r="P73" s="43"/>
    </row>
    <row r="74" spans="1:16" ht="15">
      <c r="A74" s="46"/>
      <c r="B74" s="40"/>
      <c r="C74" s="5" t="s">
        <v>32</v>
      </c>
      <c r="D74" s="27" t="s">
        <v>27</v>
      </c>
      <c r="E74" s="27">
        <v>1</v>
      </c>
      <c r="F74" s="6">
        <v>32000</v>
      </c>
      <c r="G74" s="5">
        <f t="shared" si="7"/>
        <v>32000</v>
      </c>
      <c r="H74" s="5"/>
      <c r="I74" s="5">
        <f t="shared" si="8"/>
        <v>0</v>
      </c>
      <c r="J74" s="36"/>
      <c r="K74" s="43"/>
      <c r="L74" s="43"/>
      <c r="M74" s="43"/>
      <c r="N74" s="43"/>
      <c r="O74" s="43"/>
      <c r="P74" s="43"/>
    </row>
    <row r="75" spans="1:16" ht="15">
      <c r="A75" s="46"/>
      <c r="B75" s="40"/>
      <c r="C75" s="5" t="s">
        <v>3</v>
      </c>
      <c r="D75" s="27" t="s">
        <v>27</v>
      </c>
      <c r="E75" s="27">
        <v>1</v>
      </c>
      <c r="F75" s="6">
        <v>5000</v>
      </c>
      <c r="G75" s="5">
        <f t="shared" si="7"/>
        <v>5000</v>
      </c>
      <c r="H75" s="5"/>
      <c r="I75" s="5">
        <f t="shared" si="8"/>
        <v>0</v>
      </c>
      <c r="J75" s="36"/>
      <c r="K75" s="43"/>
      <c r="L75" s="43"/>
      <c r="M75" s="43"/>
      <c r="N75" s="43"/>
      <c r="O75" s="43"/>
      <c r="P75" s="43">
        <f>SUM(G71:G78)</f>
        <v>79500</v>
      </c>
    </row>
    <row r="76" spans="1:16" ht="15">
      <c r="A76" s="46"/>
      <c r="B76" s="40"/>
      <c r="C76" s="5" t="s">
        <v>4</v>
      </c>
      <c r="D76" s="27" t="s">
        <v>27</v>
      </c>
      <c r="E76" s="27">
        <v>1</v>
      </c>
      <c r="F76" s="6">
        <v>1500</v>
      </c>
      <c r="G76" s="5">
        <f t="shared" si="7"/>
        <v>1500</v>
      </c>
      <c r="H76" s="5"/>
      <c r="I76" s="5">
        <f t="shared" si="8"/>
        <v>0</v>
      </c>
      <c r="J76" s="36"/>
      <c r="K76" s="43"/>
      <c r="L76" s="43"/>
      <c r="M76" s="43"/>
      <c r="N76" s="43"/>
      <c r="O76" s="43"/>
      <c r="P76" s="43"/>
    </row>
    <row r="77" spans="1:16" ht="15">
      <c r="A77" s="46"/>
      <c r="B77" s="40"/>
      <c r="C77" s="5" t="s">
        <v>21</v>
      </c>
      <c r="D77" s="27" t="s">
        <v>27</v>
      </c>
      <c r="E77" s="27">
        <v>1</v>
      </c>
      <c r="F77" s="6">
        <v>5000</v>
      </c>
      <c r="G77" s="5">
        <f t="shared" si="7"/>
        <v>5000</v>
      </c>
      <c r="H77" s="5"/>
      <c r="I77" s="5">
        <f t="shared" si="8"/>
        <v>0</v>
      </c>
      <c r="J77" s="36"/>
      <c r="K77" s="43"/>
      <c r="L77" s="43"/>
      <c r="M77" s="43"/>
      <c r="N77" s="43"/>
      <c r="O77" s="43"/>
      <c r="P77" s="43"/>
    </row>
    <row r="78" spans="1:16" ht="15">
      <c r="A78" s="46"/>
      <c r="B78" s="40"/>
      <c r="C78" s="5" t="s">
        <v>38</v>
      </c>
      <c r="D78" s="27" t="s">
        <v>27</v>
      </c>
      <c r="E78" s="27">
        <v>1</v>
      </c>
      <c r="F78" s="6">
        <v>10000</v>
      </c>
      <c r="G78" s="5">
        <f t="shared" si="7"/>
        <v>10000</v>
      </c>
      <c r="H78" s="5"/>
      <c r="I78" s="5">
        <f t="shared" si="8"/>
        <v>0</v>
      </c>
      <c r="J78" s="36"/>
      <c r="K78" s="43"/>
      <c r="L78" s="43"/>
      <c r="M78" s="43"/>
      <c r="N78" s="43"/>
      <c r="O78" s="43"/>
      <c r="P78" s="43"/>
    </row>
    <row r="79" spans="1:16" ht="15" thickBot="1">
      <c r="A79" s="46"/>
      <c r="B79" s="41"/>
      <c r="C79" s="38" t="s">
        <v>61</v>
      </c>
      <c r="D79" s="38"/>
      <c r="E79" s="38"/>
      <c r="F79" s="38"/>
      <c r="G79" s="38"/>
      <c r="H79" s="38"/>
      <c r="I79" s="38"/>
      <c r="J79" s="37"/>
      <c r="K79" s="43"/>
      <c r="L79" s="43"/>
      <c r="M79" s="43"/>
      <c r="N79" s="43"/>
      <c r="O79" s="43"/>
      <c r="P79" s="43"/>
    </row>
    <row r="80" spans="1:16" ht="15">
      <c r="A80" s="46"/>
      <c r="B80" s="39" t="s">
        <v>39</v>
      </c>
      <c r="C80" s="4" t="s">
        <v>0</v>
      </c>
      <c r="D80" s="26" t="s">
        <v>27</v>
      </c>
      <c r="E80" s="26">
        <v>1</v>
      </c>
      <c r="F80" s="7">
        <v>22000</v>
      </c>
      <c r="G80" s="4">
        <f aca="true" t="shared" si="9" ref="G80:G87">E80*F80</f>
        <v>22000</v>
      </c>
      <c r="H80" s="4"/>
      <c r="I80" s="5">
        <f>H80*E80</f>
        <v>0</v>
      </c>
      <c r="J80" s="35">
        <f>SUM(I80:I87)</f>
        <v>0</v>
      </c>
      <c r="K80" s="43"/>
      <c r="L80" s="43"/>
      <c r="M80" s="43"/>
      <c r="N80" s="43"/>
      <c r="O80" s="43"/>
      <c r="P80" s="43"/>
    </row>
    <row r="81" spans="1:16" ht="15">
      <c r="A81" s="46"/>
      <c r="B81" s="40"/>
      <c r="C81" s="5" t="s">
        <v>1</v>
      </c>
      <c r="D81" s="27" t="s">
        <v>27</v>
      </c>
      <c r="E81" s="27">
        <v>1</v>
      </c>
      <c r="F81" s="6">
        <v>2000</v>
      </c>
      <c r="G81" s="5">
        <f t="shared" si="9"/>
        <v>2000</v>
      </c>
      <c r="H81" s="5"/>
      <c r="I81" s="5">
        <f>H81*E81</f>
        <v>0</v>
      </c>
      <c r="J81" s="36"/>
      <c r="K81" s="43"/>
      <c r="L81" s="43"/>
      <c r="M81" s="43"/>
      <c r="N81" s="43"/>
      <c r="O81" s="43"/>
      <c r="P81" s="43"/>
    </row>
    <row r="82" spans="1:16" ht="15">
      <c r="A82" s="46"/>
      <c r="B82" s="40"/>
      <c r="C82" s="5" t="s">
        <v>2</v>
      </c>
      <c r="D82" s="27" t="s">
        <v>27</v>
      </c>
      <c r="E82" s="27">
        <v>1</v>
      </c>
      <c r="F82" s="6">
        <v>2000</v>
      </c>
      <c r="G82" s="5">
        <f t="shared" si="9"/>
        <v>2000</v>
      </c>
      <c r="H82" s="5"/>
      <c r="I82" s="5">
        <f aca="true" t="shared" si="10" ref="I82:I87">H82*E82</f>
        <v>0</v>
      </c>
      <c r="J82" s="36"/>
      <c r="K82" s="43"/>
      <c r="L82" s="43"/>
      <c r="M82" s="43"/>
      <c r="N82" s="43"/>
      <c r="O82" s="43"/>
      <c r="P82" s="43"/>
    </row>
    <row r="83" spans="1:16" ht="15">
      <c r="A83" s="46"/>
      <c r="B83" s="40"/>
      <c r="C83" s="5" t="s">
        <v>32</v>
      </c>
      <c r="D83" s="27" t="s">
        <v>27</v>
      </c>
      <c r="E83" s="27">
        <v>1</v>
      </c>
      <c r="F83" s="6">
        <v>32000</v>
      </c>
      <c r="G83" s="5">
        <f t="shared" si="9"/>
        <v>32000</v>
      </c>
      <c r="H83" s="5"/>
      <c r="I83" s="5">
        <f t="shared" si="10"/>
        <v>0</v>
      </c>
      <c r="J83" s="36"/>
      <c r="K83" s="43"/>
      <c r="L83" s="43"/>
      <c r="M83" s="43"/>
      <c r="N83" s="43"/>
      <c r="O83" s="43"/>
      <c r="P83" s="43"/>
    </row>
    <row r="84" spans="1:16" ht="15">
      <c r="A84" s="46"/>
      <c r="B84" s="40"/>
      <c r="C84" s="5" t="s">
        <v>3</v>
      </c>
      <c r="D84" s="27" t="s">
        <v>27</v>
      </c>
      <c r="E84" s="27">
        <v>1</v>
      </c>
      <c r="F84" s="6">
        <v>5000</v>
      </c>
      <c r="G84" s="5">
        <f t="shared" si="9"/>
        <v>5000</v>
      </c>
      <c r="H84" s="5"/>
      <c r="I84" s="5">
        <f t="shared" si="10"/>
        <v>0</v>
      </c>
      <c r="J84" s="36"/>
      <c r="K84" s="43"/>
      <c r="L84" s="43"/>
      <c r="M84" s="43"/>
      <c r="N84" s="43"/>
      <c r="O84" s="43"/>
      <c r="P84" s="43">
        <f>SUM(G80:G87)</f>
        <v>79500</v>
      </c>
    </row>
    <row r="85" spans="1:16" ht="15">
      <c r="A85" s="46"/>
      <c r="B85" s="40"/>
      <c r="C85" s="5" t="s">
        <v>4</v>
      </c>
      <c r="D85" s="27" t="s">
        <v>27</v>
      </c>
      <c r="E85" s="27">
        <v>1</v>
      </c>
      <c r="F85" s="6">
        <v>1500</v>
      </c>
      <c r="G85" s="5">
        <f t="shared" si="9"/>
        <v>1500</v>
      </c>
      <c r="H85" s="5"/>
      <c r="I85" s="5">
        <f t="shared" si="10"/>
        <v>0</v>
      </c>
      <c r="J85" s="36"/>
      <c r="K85" s="43"/>
      <c r="L85" s="43"/>
      <c r="M85" s="43"/>
      <c r="N85" s="43"/>
      <c r="O85" s="43"/>
      <c r="P85" s="43"/>
    </row>
    <row r="86" spans="1:16" ht="15">
      <c r="A86" s="46"/>
      <c r="B86" s="40"/>
      <c r="C86" s="5" t="s">
        <v>21</v>
      </c>
      <c r="D86" s="27" t="s">
        <v>27</v>
      </c>
      <c r="E86" s="27">
        <v>1</v>
      </c>
      <c r="F86" s="6">
        <v>5000</v>
      </c>
      <c r="G86" s="5">
        <f t="shared" si="9"/>
        <v>5000</v>
      </c>
      <c r="H86" s="5"/>
      <c r="I86" s="5">
        <f t="shared" si="10"/>
        <v>0</v>
      </c>
      <c r="J86" s="36"/>
      <c r="K86" s="43"/>
      <c r="L86" s="43"/>
      <c r="M86" s="43"/>
      <c r="N86" s="43"/>
      <c r="O86" s="43"/>
      <c r="P86" s="43"/>
    </row>
    <row r="87" spans="1:16" ht="15">
      <c r="A87" s="46"/>
      <c r="B87" s="40"/>
      <c r="C87" s="5" t="s">
        <v>40</v>
      </c>
      <c r="D87" s="27" t="s">
        <v>27</v>
      </c>
      <c r="E87" s="27">
        <v>1</v>
      </c>
      <c r="F87" s="6">
        <v>10000</v>
      </c>
      <c r="G87" s="5">
        <f t="shared" si="9"/>
        <v>10000</v>
      </c>
      <c r="H87" s="5"/>
      <c r="I87" s="5">
        <f t="shared" si="10"/>
        <v>0</v>
      </c>
      <c r="J87" s="36"/>
      <c r="K87" s="43"/>
      <c r="L87" s="43"/>
      <c r="M87" s="43"/>
      <c r="N87" s="43"/>
      <c r="O87" s="43"/>
      <c r="P87" s="43"/>
    </row>
    <row r="88" spans="1:16" ht="15" thickBot="1">
      <c r="A88" s="46"/>
      <c r="B88" s="41"/>
      <c r="C88" s="38" t="s">
        <v>62</v>
      </c>
      <c r="D88" s="38"/>
      <c r="E88" s="38"/>
      <c r="F88" s="38"/>
      <c r="G88" s="38"/>
      <c r="H88" s="38"/>
      <c r="I88" s="38"/>
      <c r="J88" s="37"/>
      <c r="K88" s="43"/>
      <c r="L88" s="43"/>
      <c r="M88" s="43"/>
      <c r="N88" s="43"/>
      <c r="O88" s="43"/>
      <c r="P88" s="43"/>
    </row>
    <row r="89" spans="1:16" ht="15">
      <c r="A89" s="46"/>
      <c r="B89" s="39" t="s">
        <v>41</v>
      </c>
      <c r="C89" s="4" t="s">
        <v>0</v>
      </c>
      <c r="D89" s="26" t="s">
        <v>27</v>
      </c>
      <c r="E89" s="26">
        <v>2</v>
      </c>
      <c r="F89" s="7">
        <v>49000</v>
      </c>
      <c r="G89" s="4">
        <f aca="true" t="shared" si="11" ref="G89:G100">E89*F89</f>
        <v>98000</v>
      </c>
      <c r="H89" s="4"/>
      <c r="I89" s="5">
        <f>H89*E89</f>
        <v>0</v>
      </c>
      <c r="J89" s="35">
        <f>SUM(I89:I100)</f>
        <v>0</v>
      </c>
      <c r="K89" s="43"/>
      <c r="L89" s="43"/>
      <c r="M89" s="43"/>
      <c r="N89" s="43"/>
      <c r="O89" s="43"/>
      <c r="P89" s="43"/>
    </row>
    <row r="90" spans="1:16" ht="15">
      <c r="A90" s="46"/>
      <c r="B90" s="40"/>
      <c r="C90" s="5" t="s">
        <v>1</v>
      </c>
      <c r="D90" s="27" t="s">
        <v>27</v>
      </c>
      <c r="E90" s="27">
        <v>2</v>
      </c>
      <c r="F90" s="6">
        <v>2500</v>
      </c>
      <c r="G90" s="5">
        <f t="shared" si="11"/>
        <v>5000</v>
      </c>
      <c r="H90" s="5"/>
      <c r="I90" s="5">
        <f>H90*E90</f>
        <v>0</v>
      </c>
      <c r="J90" s="36"/>
      <c r="K90" s="43"/>
      <c r="L90" s="43"/>
      <c r="M90" s="43"/>
      <c r="N90" s="43"/>
      <c r="O90" s="43"/>
      <c r="P90" s="43"/>
    </row>
    <row r="91" spans="1:16" ht="15">
      <c r="A91" s="46"/>
      <c r="B91" s="40"/>
      <c r="C91" s="5" t="s">
        <v>2</v>
      </c>
      <c r="D91" s="27" t="s">
        <v>27</v>
      </c>
      <c r="E91" s="27">
        <v>2</v>
      </c>
      <c r="F91" s="6">
        <v>3000</v>
      </c>
      <c r="G91" s="5">
        <f t="shared" si="11"/>
        <v>6000</v>
      </c>
      <c r="H91" s="5"/>
      <c r="I91" s="5">
        <f aca="true" t="shared" si="12" ref="I91:I100">H91*E91</f>
        <v>0</v>
      </c>
      <c r="J91" s="36"/>
      <c r="K91" s="43"/>
      <c r="L91" s="43"/>
      <c r="M91" s="43"/>
      <c r="N91" s="43"/>
      <c r="O91" s="43"/>
      <c r="P91" s="43"/>
    </row>
    <row r="92" spans="1:16" ht="15">
      <c r="A92" s="46"/>
      <c r="B92" s="40"/>
      <c r="C92" s="5" t="s">
        <v>4</v>
      </c>
      <c r="D92" s="27" t="s">
        <v>27</v>
      </c>
      <c r="E92" s="27">
        <v>1</v>
      </c>
      <c r="F92" s="6">
        <v>1500</v>
      </c>
      <c r="G92" s="5">
        <f t="shared" si="11"/>
        <v>1500</v>
      </c>
      <c r="H92" s="5"/>
      <c r="I92" s="5">
        <f t="shared" si="12"/>
        <v>0</v>
      </c>
      <c r="J92" s="36"/>
      <c r="K92" s="43"/>
      <c r="L92" s="43"/>
      <c r="M92" s="43"/>
      <c r="N92" s="43"/>
      <c r="O92" s="43"/>
      <c r="P92" s="43"/>
    </row>
    <row r="93" spans="1:16" ht="15">
      <c r="A93" s="46"/>
      <c r="B93" s="40"/>
      <c r="C93" s="5" t="s">
        <v>21</v>
      </c>
      <c r="D93" s="27" t="s">
        <v>27</v>
      </c>
      <c r="E93" s="27">
        <v>1</v>
      </c>
      <c r="F93" s="6">
        <v>5000</v>
      </c>
      <c r="G93" s="5">
        <f t="shared" si="11"/>
        <v>5000</v>
      </c>
      <c r="H93" s="5"/>
      <c r="I93" s="5">
        <f t="shared" si="12"/>
        <v>0</v>
      </c>
      <c r="J93" s="36"/>
      <c r="K93" s="43"/>
      <c r="L93" s="43"/>
      <c r="M93" s="43"/>
      <c r="N93" s="43"/>
      <c r="O93" s="43"/>
      <c r="P93" s="43"/>
    </row>
    <row r="94" spans="1:16" ht="15">
      <c r="A94" s="46"/>
      <c r="B94" s="40"/>
      <c r="C94" s="5" t="s">
        <v>6</v>
      </c>
      <c r="D94" s="27" t="s">
        <v>27</v>
      </c>
      <c r="E94" s="27">
        <v>1</v>
      </c>
      <c r="F94" s="6">
        <v>1500</v>
      </c>
      <c r="G94" s="5">
        <f t="shared" si="11"/>
        <v>1500</v>
      </c>
      <c r="H94" s="5"/>
      <c r="I94" s="5">
        <f t="shared" si="12"/>
        <v>0</v>
      </c>
      <c r="J94" s="36"/>
      <c r="K94" s="43"/>
      <c r="L94" s="43"/>
      <c r="M94" s="43"/>
      <c r="N94" s="43"/>
      <c r="O94" s="43"/>
      <c r="P94" s="43"/>
    </row>
    <row r="95" spans="1:16" ht="15">
      <c r="A95" s="46"/>
      <c r="B95" s="40"/>
      <c r="C95" s="5" t="s">
        <v>3</v>
      </c>
      <c r="D95" s="27" t="s">
        <v>27</v>
      </c>
      <c r="E95" s="27">
        <v>1</v>
      </c>
      <c r="F95" s="6">
        <v>5000</v>
      </c>
      <c r="G95" s="5">
        <f t="shared" si="11"/>
        <v>5000</v>
      </c>
      <c r="H95" s="5"/>
      <c r="I95" s="5">
        <f t="shared" si="12"/>
        <v>0</v>
      </c>
      <c r="J95" s="36"/>
      <c r="K95" s="43"/>
      <c r="L95" s="43"/>
      <c r="M95" s="43"/>
      <c r="N95" s="43"/>
      <c r="O95" s="43"/>
      <c r="P95" s="43">
        <f>SUM(G89:G100)</f>
        <v>199000</v>
      </c>
    </row>
    <row r="96" spans="1:16" ht="15">
      <c r="A96" s="46"/>
      <c r="B96" s="40"/>
      <c r="C96" s="5" t="s">
        <v>49</v>
      </c>
      <c r="D96" s="27" t="s">
        <v>27</v>
      </c>
      <c r="E96" s="27">
        <v>1</v>
      </c>
      <c r="F96" s="6">
        <v>12000</v>
      </c>
      <c r="G96" s="5">
        <f t="shared" si="11"/>
        <v>12000</v>
      </c>
      <c r="H96" s="5"/>
      <c r="I96" s="5">
        <f t="shared" si="12"/>
        <v>0</v>
      </c>
      <c r="J96" s="36"/>
      <c r="K96" s="43"/>
      <c r="L96" s="43"/>
      <c r="M96" s="43"/>
      <c r="N96" s="43"/>
      <c r="O96" s="43"/>
      <c r="P96" s="43"/>
    </row>
    <row r="97" spans="1:16" ht="15">
      <c r="A97" s="46"/>
      <c r="B97" s="40"/>
      <c r="C97" s="5" t="s">
        <v>50</v>
      </c>
      <c r="D97" s="27" t="s">
        <v>27</v>
      </c>
      <c r="E97" s="27">
        <v>2</v>
      </c>
      <c r="F97" s="6">
        <v>2000</v>
      </c>
      <c r="G97" s="5">
        <f t="shared" si="11"/>
        <v>4000</v>
      </c>
      <c r="H97" s="5"/>
      <c r="I97" s="5">
        <f t="shared" si="12"/>
        <v>0</v>
      </c>
      <c r="J97" s="36"/>
      <c r="K97" s="43"/>
      <c r="L97" s="43"/>
      <c r="M97" s="43"/>
      <c r="N97" s="43"/>
      <c r="O97" s="43"/>
      <c r="P97" s="43"/>
    </row>
    <row r="98" spans="1:16" ht="15">
      <c r="A98" s="46"/>
      <c r="B98" s="40"/>
      <c r="C98" s="5" t="s">
        <v>48</v>
      </c>
      <c r="D98" s="27" t="s">
        <v>27</v>
      </c>
      <c r="E98" s="27">
        <v>1</v>
      </c>
      <c r="F98" s="6">
        <v>23000</v>
      </c>
      <c r="G98" s="5">
        <f t="shared" si="11"/>
        <v>23000</v>
      </c>
      <c r="H98" s="5"/>
      <c r="I98" s="5">
        <f t="shared" si="12"/>
        <v>0</v>
      </c>
      <c r="J98" s="36"/>
      <c r="K98" s="43"/>
      <c r="L98" s="43"/>
      <c r="M98" s="43"/>
      <c r="N98" s="43"/>
      <c r="O98" s="43"/>
      <c r="P98" s="43"/>
    </row>
    <row r="99" spans="1:16" ht="15">
      <c r="A99" s="46"/>
      <c r="B99" s="40"/>
      <c r="C99" s="5" t="s">
        <v>51</v>
      </c>
      <c r="D99" s="27" t="s">
        <v>27</v>
      </c>
      <c r="E99" s="27">
        <v>1</v>
      </c>
      <c r="F99" s="6">
        <v>23000</v>
      </c>
      <c r="G99" s="5">
        <f t="shared" si="11"/>
        <v>23000</v>
      </c>
      <c r="H99" s="5"/>
      <c r="I99" s="5">
        <f t="shared" si="12"/>
        <v>0</v>
      </c>
      <c r="J99" s="36"/>
      <c r="K99" s="43"/>
      <c r="L99" s="43"/>
      <c r="M99" s="43"/>
      <c r="N99" s="43"/>
      <c r="O99" s="43"/>
      <c r="P99" s="43"/>
    </row>
    <row r="100" spans="1:16" ht="15">
      <c r="A100" s="46"/>
      <c r="B100" s="40"/>
      <c r="C100" s="5" t="s">
        <v>42</v>
      </c>
      <c r="D100" s="27" t="s">
        <v>27</v>
      </c>
      <c r="E100" s="27">
        <v>1</v>
      </c>
      <c r="F100" s="6">
        <v>15000</v>
      </c>
      <c r="G100" s="5">
        <f t="shared" si="11"/>
        <v>15000</v>
      </c>
      <c r="H100" s="5"/>
      <c r="I100" s="5">
        <f t="shared" si="12"/>
        <v>0</v>
      </c>
      <c r="J100" s="36"/>
      <c r="K100" s="43"/>
      <c r="L100" s="43"/>
      <c r="M100" s="43"/>
      <c r="N100" s="43"/>
      <c r="O100" s="43"/>
      <c r="P100" s="43"/>
    </row>
    <row r="101" spans="1:16" ht="15" thickBot="1">
      <c r="A101" s="47"/>
      <c r="B101" s="41"/>
      <c r="C101" s="38" t="s">
        <v>63</v>
      </c>
      <c r="D101" s="38"/>
      <c r="E101" s="38"/>
      <c r="F101" s="38"/>
      <c r="G101" s="38"/>
      <c r="H101" s="38"/>
      <c r="I101" s="38"/>
      <c r="J101" s="37"/>
      <c r="K101" s="44"/>
      <c r="L101" s="44"/>
      <c r="M101" s="44"/>
      <c r="N101" s="44"/>
      <c r="O101" s="44"/>
      <c r="P101" s="44"/>
    </row>
    <row r="102" spans="1:16" ht="15" thickBot="1">
      <c r="A102" s="16"/>
      <c r="B102" s="8" t="s">
        <v>43</v>
      </c>
      <c r="C102" s="9"/>
      <c r="D102" s="28"/>
      <c r="E102" s="28"/>
      <c r="F102" s="9"/>
      <c r="G102" s="11">
        <f>SUM(G15:G101)</f>
        <v>864500</v>
      </c>
      <c r="H102" s="9"/>
      <c r="I102" s="9"/>
      <c r="J102" s="9"/>
      <c r="K102" s="9"/>
      <c r="L102" s="9"/>
      <c r="M102" s="9"/>
      <c r="N102" s="9"/>
      <c r="O102" s="9"/>
      <c r="P102" s="10"/>
    </row>
    <row r="103" spans="1:16" ht="15" thickBot="1">
      <c r="A103" s="17"/>
      <c r="B103" s="12" t="s">
        <v>44</v>
      </c>
      <c r="C103" s="13"/>
      <c r="D103" s="29"/>
      <c r="E103" s="29"/>
      <c r="F103" s="13"/>
      <c r="G103" s="13"/>
      <c r="H103" s="13"/>
      <c r="I103" s="14"/>
      <c r="J103" s="14">
        <f>SUM(J15:J101)</f>
        <v>0</v>
      </c>
      <c r="K103" s="13"/>
      <c r="L103" s="13"/>
      <c r="M103" s="13"/>
      <c r="N103" s="13"/>
      <c r="O103" s="13"/>
      <c r="P103" s="15"/>
    </row>
    <row r="105" spans="1:8" ht="15">
      <c r="A105" s="32" t="s">
        <v>64</v>
      </c>
      <c r="B105" s="32"/>
      <c r="C105" s="32"/>
      <c r="D105" s="32"/>
      <c r="E105" s="32"/>
      <c r="F105" s="32"/>
      <c r="G105" s="32"/>
      <c r="H105" s="32"/>
    </row>
    <row r="106" spans="1:8" ht="15">
      <c r="A106" s="18" t="s">
        <v>45</v>
      </c>
      <c r="B106" s="33"/>
      <c r="C106" s="33"/>
      <c r="D106" s="33"/>
      <c r="E106" s="30" t="s">
        <v>65</v>
      </c>
      <c r="F106" s="19"/>
      <c r="G106" s="20"/>
      <c r="H106" s="19"/>
    </row>
    <row r="107" spans="1:8" ht="15">
      <c r="A107" s="18"/>
      <c r="B107" s="19"/>
      <c r="C107" s="18"/>
      <c r="D107" s="18"/>
      <c r="E107" s="31"/>
      <c r="F107" s="20"/>
      <c r="G107" s="21" t="s">
        <v>66</v>
      </c>
      <c r="H107" s="19"/>
    </row>
    <row r="110" spans="10:15" ht="15">
      <c r="J110" s="34" t="s">
        <v>67</v>
      </c>
      <c r="K110" s="34"/>
      <c r="L110" s="34"/>
      <c r="M110" s="34"/>
      <c r="N110" s="34"/>
      <c r="O110" s="34"/>
    </row>
    <row r="111" spans="10:15" ht="15">
      <c r="J111" s="33" t="s">
        <v>68</v>
      </c>
      <c r="K111" s="33"/>
      <c r="L111" s="33"/>
      <c r="M111" s="33"/>
      <c r="N111" s="33"/>
      <c r="O111" s="33"/>
    </row>
    <row r="112" spans="10:15" ht="15">
      <c r="J112" s="33" t="s">
        <v>69</v>
      </c>
      <c r="K112" s="33"/>
      <c r="L112" s="33"/>
      <c r="M112" s="33"/>
      <c r="N112" s="33"/>
      <c r="O112" s="33"/>
    </row>
  </sheetData>
  <mergeCells count="52">
    <mergeCell ref="B71:B79"/>
    <mergeCell ref="B80:B88"/>
    <mergeCell ref="P13:P14"/>
    <mergeCell ref="F13:G13"/>
    <mergeCell ref="H13:I13"/>
    <mergeCell ref="K13:K14"/>
    <mergeCell ref="L13:L14"/>
    <mergeCell ref="M13:M14"/>
    <mergeCell ref="N13:N14"/>
    <mergeCell ref="O13:O14"/>
    <mergeCell ref="K15:K101"/>
    <mergeCell ref="M15:M101"/>
    <mergeCell ref="N15:N101"/>
    <mergeCell ref="O15:O101"/>
    <mergeCell ref="P15:P101"/>
    <mergeCell ref="A13:A14"/>
    <mergeCell ref="B13:B14"/>
    <mergeCell ref="D13:D14"/>
    <mergeCell ref="E13:E14"/>
    <mergeCell ref="C13:C14"/>
    <mergeCell ref="J112:O112"/>
    <mergeCell ref="B54:B60"/>
    <mergeCell ref="B41:B43"/>
    <mergeCell ref="B44:B53"/>
    <mergeCell ref="A15:A101"/>
    <mergeCell ref="B15:B27"/>
    <mergeCell ref="B28:B40"/>
    <mergeCell ref="C27:I27"/>
    <mergeCell ref="J15:J27"/>
    <mergeCell ref="C40:I40"/>
    <mergeCell ref="J28:J40"/>
    <mergeCell ref="C43:I43"/>
    <mergeCell ref="J41:J43"/>
    <mergeCell ref="C53:I53"/>
    <mergeCell ref="J44:J53"/>
    <mergeCell ref="C60:I60"/>
    <mergeCell ref="A105:H105"/>
    <mergeCell ref="B106:D106"/>
    <mergeCell ref="J110:O110"/>
    <mergeCell ref="J111:O111"/>
    <mergeCell ref="J54:J60"/>
    <mergeCell ref="C70:I70"/>
    <mergeCell ref="J61:J70"/>
    <mergeCell ref="C79:I79"/>
    <mergeCell ref="J71:J79"/>
    <mergeCell ref="C88:I88"/>
    <mergeCell ref="J80:J88"/>
    <mergeCell ref="C101:I101"/>
    <mergeCell ref="J89:J101"/>
    <mergeCell ref="B61:B70"/>
    <mergeCell ref="B89:B101"/>
    <mergeCell ref="L15:L101"/>
  </mergeCells>
  <printOptions/>
  <pageMargins left="0.11811023622047245" right="0.11811023622047245" top="0.1968503937007874" bottom="0.1968503937007874" header="0" footer="0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2020-08-19T11:52:05Z</dcterms:modified>
  <cp:category/>
  <cp:version/>
  <cp:contentType/>
  <cp:contentStatus/>
</cp:coreProperties>
</file>