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40" windowHeight="1456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<sst xmlns="http://schemas.openxmlformats.org/spreadsheetml/2006/main" count="84" uniqueCount="48">
  <si>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</si>
  <si>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</si>
  <si>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</si>
  <si>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</si>
  <si>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</si>
  <si>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</si>
  <si>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</si>
  <si>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</si>
  <si>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</si>
  <si>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</si>
  <si>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</si>
  <si>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</si>
  <si>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</si>
  <si>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</si>
  <si>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</si>
  <si>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</si>
  <si>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</si>
  <si>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</si>
  <si>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</si>
  <si>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</si>
  <si>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</si>
  <si>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708 33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</si>
  <si>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</si>
  <si>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</si>
  <si>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</si>
  <si>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</si>
  <si>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</si>
  <si>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</si>
  <si>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</si>
  <si>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Z2019-000416</t>
    </r>
  </si>
  <si>
    <t>Celková nabídková / kupní cena včetně DPH</t>
  </si>
  <si>
    <t>Tablet</t>
  </si>
  <si>
    <t>Výkonná PC sestava vč. příslušenství</t>
  </si>
  <si>
    <t xml:space="preserve">Výkonné PC </t>
  </si>
  <si>
    <t>Monitor</t>
  </si>
  <si>
    <t>Tiskárna - běžná laserová</t>
  </si>
  <si>
    <t>Dataprojektor</t>
  </si>
  <si>
    <r>
      <rPr>
        <sz val="11"/>
        <rFont val="Calibri"/>
        <family val="2"/>
      </rPr>
      <t xml:space="preserve">doc. Ing. Zdeněk Poruba, Ph.D. 597323228 </t>
    </r>
    <r>
      <rPr>
        <u val="single"/>
        <sz val="11"/>
        <color indexed="12"/>
        <rFont val="Calibri"/>
        <family val="2"/>
      </rPr>
      <t>zdenek.poruba@vsb.cz</t>
    </r>
  </si>
  <si>
    <r>
      <rPr>
        <sz val="11"/>
        <rFont val="Calibri"/>
        <family val="2"/>
      </rPr>
      <t xml:space="preserve">Ing. Lucie Krejčí, Ph.D., 597323116 </t>
    </r>
    <r>
      <rPr>
        <u val="single"/>
        <sz val="11"/>
        <color indexed="12"/>
        <rFont val="Calibri"/>
        <family val="2"/>
      </rPr>
      <t>lucie.krejci@vsb.cz</t>
    </r>
  </si>
  <si>
    <r>
      <rPr>
        <sz val="11"/>
        <rFont val="Calibri"/>
        <family val="2"/>
      </rPr>
      <t xml:space="preserve">doc. Ing. Marek Sadílek, Ph.D. 597324475 </t>
    </r>
    <r>
      <rPr>
        <u val="single"/>
        <sz val="11"/>
        <color indexed="12"/>
        <rFont val="Calibri"/>
        <family val="2"/>
      </rPr>
      <t>marek.sadilek@vsb.cz</t>
    </r>
  </si>
  <si>
    <r>
      <rPr>
        <sz val="11"/>
        <rFont val="Calibri"/>
        <family val="2"/>
      </rPr>
      <t xml:space="preserve">doc. Ing. Jiří Fries, Ph.D., telefon 597324207,  e-mail </t>
    </r>
    <r>
      <rPr>
        <u val="single"/>
        <sz val="11"/>
        <color indexed="12"/>
        <rFont val="Calibri"/>
        <family val="2"/>
      </rPr>
      <t>jiri.fries@vsb.cz</t>
    </r>
  </si>
  <si>
    <r>
      <rPr>
        <sz val="11"/>
        <rFont val="Calibri"/>
        <family val="2"/>
      </rPr>
      <t xml:space="preserve">Ing. Jan Látal, Ph.D. 597324262 </t>
    </r>
    <r>
      <rPr>
        <u val="single"/>
        <sz val="11"/>
        <color indexed="12"/>
        <rFont val="Calibri"/>
        <family val="2"/>
      </rPr>
      <t>jan.latal@vsb.cz</t>
    </r>
  </si>
  <si>
    <t>Fakulta strojní Katedra 346</t>
  </si>
  <si>
    <t>Fakulta strojní Katedra 345</t>
  </si>
  <si>
    <t>Fakulta strojní Katedra 330</t>
  </si>
  <si>
    <t>Fakulta strojní Katedra 340</t>
  </si>
  <si>
    <t>Fakulta strojní Katedra 338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</si>
  <si>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4/2019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</si>
</sst>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29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4" fontId="0" fillId="0" borderId="14" xfId="0" applyNumberFormat="1" applyFont="1" applyBorder="1" applyAlignment="1" applyProtection="1">
      <alignment vertical="center"/>
      <protection/>
    </xf>
    <xf numFmtId="164" fontId="29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vertical="center"/>
      <protection/>
    </xf>
    <xf numFmtId="165" fontId="5" fillId="22" borderId="16" xfId="0" applyNumberFormat="1" applyFont="1" applyFill="1" applyBorder="1" applyAlignment="1" applyProtection="1">
      <alignment horizontal="right" vertical="center"/>
      <protection locked="0"/>
    </xf>
    <xf numFmtId="165" fontId="5" fillId="0" borderId="16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vertical="center"/>
      <protection/>
    </xf>
    <xf numFmtId="165" fontId="5" fillId="22" borderId="17" xfId="0" applyNumberFormat="1" applyFont="1" applyFill="1" applyBorder="1" applyAlignment="1" applyProtection="1">
      <alignment horizontal="right" vertical="center"/>
      <protection locked="0"/>
    </xf>
    <xf numFmtId="165" fontId="5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vertical="center"/>
      <protection/>
    </xf>
    <xf numFmtId="165" fontId="5" fillId="22" borderId="18" xfId="0" applyNumberFormat="1" applyFont="1" applyFill="1" applyBorder="1" applyAlignment="1" applyProtection="1">
      <alignment horizontal="right" vertical="center"/>
      <protection locked="0"/>
    </xf>
    <xf numFmtId="165" fontId="5" fillId="0" borderId="18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47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0" fillId="0" borderId="17" xfId="36" applyBorder="1" applyAlignment="1" applyProtection="1">
      <alignment horizontal="center" vertical="top" wrapText="1"/>
      <protection/>
    </xf>
    <xf numFmtId="0" fontId="30" fillId="0" borderId="16" xfId="36" applyBorder="1" applyAlignment="1" applyProtection="1">
      <alignment horizontal="center" vertical="top" wrapText="1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8" xfId="0" applyFont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9" fillId="0" borderId="25" xfId="0" applyFont="1" applyBorder="1" applyAlignment="1" applyProtection="1">
      <alignment horizontal="center" vertical="center" wrapText="1"/>
      <protection/>
    </xf>
    <xf numFmtId="0" fontId="29" fillId="0" borderId="30" xfId="0" applyFont="1" applyBorder="1" applyAlignment="1" applyProtection="1">
      <alignment horizontal="center" vertical="center"/>
      <protection/>
    </xf>
    <xf numFmtId="0" fontId="29" fillId="0" borderId="31" xfId="0" applyFont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164" fontId="29" fillId="0" borderId="30" xfId="0" applyNumberFormat="1" applyFont="1" applyBorder="1" applyAlignment="1" applyProtection="1">
      <alignment horizontal="center" vertical="center"/>
      <protection/>
    </xf>
    <xf numFmtId="164" fontId="29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>
      <alignment horizontal="center" vertical="center" wrapText="1"/>
    </xf>
    <xf numFmtId="0" fontId="30" fillId="0" borderId="13" xfId="36" applyBorder="1" applyAlignment="1" applyProtection="1">
      <alignment horizontal="center" vertical="center" wrapText="1"/>
      <protection/>
    </xf>
    <xf numFmtId="0" fontId="5" fillId="0" borderId="25" xfId="36" applyFont="1" applyBorder="1" applyAlignment="1" applyProtection="1">
      <alignment horizontal="center" vertical="center" wrapText="1"/>
      <protection/>
    </xf>
    <xf numFmtId="0" fontId="5" fillId="0" borderId="26" xfId="36" applyFont="1" applyBorder="1" applyAlignment="1" applyProtection="1">
      <alignment horizontal="center" vertical="center" wrapText="1"/>
      <protection/>
    </xf>
    <xf numFmtId="0" fontId="30" fillId="0" borderId="13" xfId="36" applyBorder="1" applyAlignment="1" applyProtection="1">
      <alignment horizontal="center" vertical="top" wrapText="1"/>
      <protection/>
    </xf>
    <xf numFmtId="0" fontId="5" fillId="0" borderId="32" xfId="36" applyFont="1" applyBorder="1" applyAlignment="1" applyProtection="1">
      <alignment horizontal="center" vertical="top" wrapText="1"/>
      <protection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247650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enek.poruba@vsb.cz" TargetMode="External" /><Relationship Id="rId2" Type="http://schemas.openxmlformats.org/officeDocument/2006/relationships/hyperlink" Target="mailto:lucie.krejci@vsb.cz" TargetMode="External" /><Relationship Id="rId3" Type="http://schemas.openxmlformats.org/officeDocument/2006/relationships/hyperlink" Target="mailto:marek.sadilek@vsb.cz" TargetMode="External" /><Relationship Id="rId4" Type="http://schemas.openxmlformats.org/officeDocument/2006/relationships/hyperlink" Target="mailto:jiri.fries@vsb.cz" TargetMode="External" /><Relationship Id="rId5" Type="http://schemas.openxmlformats.org/officeDocument/2006/relationships/hyperlink" Target="mailto:jan.latal@vsb.cz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8.281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8.140625" style="1" customWidth="1"/>
    <col min="9" max="9" width="14.7109375" style="15" customWidth="1"/>
    <col min="10" max="10" width="12.00390625" style="1" customWidth="1"/>
    <col min="11" max="11" width="7.28125" style="17" customWidth="1"/>
    <col min="12" max="12" width="6.28125" style="1" customWidth="1"/>
    <col min="13" max="13" width="9.57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44"/>
      <c r="K1" s="44"/>
      <c r="S1" s="22"/>
      <c r="T1" s="18"/>
    </row>
    <row r="2" spans="9:20" ht="15">
      <c r="I2" s="44"/>
      <c r="K2" s="44"/>
      <c r="S2" s="22"/>
      <c r="T2" s="18"/>
    </row>
    <row r="3" spans="9:20" ht="15">
      <c r="I3" s="44"/>
      <c r="K3" s="44"/>
      <c r="S3" s="22"/>
      <c r="T3" s="18"/>
    </row>
    <row r="4" spans="9:20" ht="15">
      <c r="I4" s="44"/>
      <c r="K4" s="44"/>
      <c r="S4" s="22"/>
      <c r="T4" s="18"/>
    </row>
    <row r="5" spans="9:20" ht="15">
      <c r="I5" s="44"/>
      <c r="K5" s="44"/>
      <c r="S5" s="22"/>
      <c r="T5" s="18"/>
    </row>
    <row r="6" spans="9:20" ht="15">
      <c r="I6" s="44"/>
      <c r="K6" s="44"/>
      <c r="S6" s="22"/>
      <c r="T6" s="18"/>
    </row>
    <row r="7" spans="9:20" ht="15">
      <c r="I7" s="44"/>
      <c r="K7" s="44"/>
      <c r="S7" s="22"/>
      <c r="T7" s="18"/>
    </row>
    <row r="8" spans="1:13" ht="21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5.75" customHeight="1">
      <c r="A9" s="95" t="s">
        <v>47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5.75" customHeight="1" thickBot="1">
      <c r="A10" s="96" t="s">
        <v>29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" customHeight="1">
      <c r="A11" s="97" t="s">
        <v>28</v>
      </c>
      <c r="B11" s="66" t="s">
        <v>4</v>
      </c>
      <c r="C11" s="66" t="s">
        <v>0</v>
      </c>
      <c r="D11" s="82" t="s">
        <v>6</v>
      </c>
      <c r="E11" s="83"/>
      <c r="F11" s="74" t="s">
        <v>9</v>
      </c>
      <c r="G11" s="75"/>
      <c r="H11" s="72" t="s">
        <v>25</v>
      </c>
      <c r="I11" s="72" t="s">
        <v>26</v>
      </c>
      <c r="J11" s="66" t="s">
        <v>1</v>
      </c>
      <c r="K11" s="68" t="s">
        <v>15</v>
      </c>
      <c r="L11" s="66" t="s">
        <v>2</v>
      </c>
      <c r="M11" s="70" t="s">
        <v>3</v>
      </c>
    </row>
    <row r="12" spans="1:13" ht="15.75" thickBot="1">
      <c r="A12" s="98"/>
      <c r="B12" s="67"/>
      <c r="C12" s="67"/>
      <c r="D12" s="25" t="s">
        <v>5</v>
      </c>
      <c r="E12" s="32" t="s">
        <v>7</v>
      </c>
      <c r="F12" s="32" t="s">
        <v>8</v>
      </c>
      <c r="G12" s="32" t="s">
        <v>7</v>
      </c>
      <c r="H12" s="73"/>
      <c r="I12" s="73"/>
      <c r="J12" s="67"/>
      <c r="K12" s="69"/>
      <c r="L12" s="67"/>
      <c r="M12" s="71"/>
    </row>
    <row r="13" spans="1:19" s="2" customFormat="1" ht="45" customHeight="1">
      <c r="A13" s="51" t="s">
        <v>31</v>
      </c>
      <c r="B13" s="36">
        <v>11</v>
      </c>
      <c r="C13" s="36" t="s">
        <v>27</v>
      </c>
      <c r="D13" s="37">
        <v>10900</v>
      </c>
      <c r="E13" s="37">
        <f>B13*D13</f>
        <v>119900</v>
      </c>
      <c r="F13" s="38" t="s">
        <v>20</v>
      </c>
      <c r="G13" s="39" t="e">
        <f>B13*F13</f>
        <v>#VALUE!</v>
      </c>
      <c r="H13" s="60" t="s">
        <v>39</v>
      </c>
      <c r="I13" s="58" t="s">
        <v>42</v>
      </c>
      <c r="J13" s="54" t="s">
        <v>24</v>
      </c>
      <c r="K13" s="54" t="s">
        <v>23</v>
      </c>
      <c r="L13" s="54" t="s">
        <v>21</v>
      </c>
      <c r="M13" s="61" t="s">
        <v>22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52" t="s">
        <v>32</v>
      </c>
      <c r="B14" s="40">
        <v>3</v>
      </c>
      <c r="C14" s="40" t="s">
        <v>27</v>
      </c>
      <c r="D14" s="41">
        <v>32350</v>
      </c>
      <c r="E14" s="41">
        <f aca="true" t="shared" si="0" ref="E14:E19">B14*D14</f>
        <v>97050</v>
      </c>
      <c r="F14" s="42" t="s">
        <v>20</v>
      </c>
      <c r="G14" s="43" t="e">
        <f aca="true" t="shared" si="1" ref="G14:G19">B14*F14</f>
        <v>#VALUE!</v>
      </c>
      <c r="H14" s="59" t="s">
        <v>38</v>
      </c>
      <c r="I14" s="56" t="s">
        <v>43</v>
      </c>
      <c r="J14" s="53" t="s">
        <v>24</v>
      </c>
      <c r="K14" s="55" t="s">
        <v>23</v>
      </c>
      <c r="L14" s="55" t="s">
        <v>21</v>
      </c>
      <c r="M14" s="57" t="s">
        <v>22</v>
      </c>
      <c r="N14" s="23"/>
      <c r="O14" s="23"/>
      <c r="P14" s="23"/>
      <c r="Q14" s="23"/>
      <c r="R14" s="23"/>
      <c r="S14" s="19"/>
    </row>
    <row r="15" spans="1:19" s="2" customFormat="1" ht="45" customHeight="1">
      <c r="A15" s="52" t="s">
        <v>32</v>
      </c>
      <c r="B15" s="40">
        <v>4</v>
      </c>
      <c r="C15" s="40" t="s">
        <v>27</v>
      </c>
      <c r="D15" s="41">
        <v>32350</v>
      </c>
      <c r="E15" s="41">
        <f t="shared" si="0"/>
        <v>129400</v>
      </c>
      <c r="F15" s="42" t="s">
        <v>20</v>
      </c>
      <c r="G15" s="43" t="e">
        <f t="shared" si="1"/>
        <v>#VALUE!</v>
      </c>
      <c r="H15" s="59" t="s">
        <v>37</v>
      </c>
      <c r="I15" s="56" t="s">
        <v>44</v>
      </c>
      <c r="J15" s="53" t="s">
        <v>24</v>
      </c>
      <c r="K15" s="55" t="s">
        <v>23</v>
      </c>
      <c r="L15" s="55" t="s">
        <v>21</v>
      </c>
      <c r="M15" s="57" t="s">
        <v>22</v>
      </c>
      <c r="N15" s="23"/>
      <c r="O15" s="23"/>
      <c r="P15" s="23"/>
      <c r="Q15" s="23"/>
      <c r="R15" s="23"/>
      <c r="S15" s="19"/>
    </row>
    <row r="16" spans="1:19" s="2" customFormat="1" ht="15" customHeight="1">
      <c r="A16" s="52" t="s">
        <v>33</v>
      </c>
      <c r="B16" s="40">
        <v>1</v>
      </c>
      <c r="C16" s="40" t="s">
        <v>27</v>
      </c>
      <c r="D16" s="41">
        <v>27500</v>
      </c>
      <c r="E16" s="41">
        <f t="shared" si="0"/>
        <v>27500</v>
      </c>
      <c r="F16" s="42" t="s">
        <v>20</v>
      </c>
      <c r="G16" s="43" t="e">
        <f t="shared" si="1"/>
        <v>#VALUE!</v>
      </c>
      <c r="H16" s="85" t="s">
        <v>40</v>
      </c>
      <c r="I16" s="62" t="s">
        <v>45</v>
      </c>
      <c r="J16" s="62" t="s">
        <v>24</v>
      </c>
      <c r="K16" s="76" t="s">
        <v>23</v>
      </c>
      <c r="L16" s="76" t="s">
        <v>21</v>
      </c>
      <c r="M16" s="78" t="s">
        <v>22</v>
      </c>
      <c r="N16" s="23"/>
      <c r="O16" s="23"/>
      <c r="P16" s="23"/>
      <c r="Q16" s="23"/>
      <c r="R16" s="23"/>
      <c r="S16" s="19"/>
    </row>
    <row r="17" spans="1:19" s="2" customFormat="1" ht="15" customHeight="1">
      <c r="A17" s="52" t="s">
        <v>34</v>
      </c>
      <c r="B17" s="40">
        <v>1</v>
      </c>
      <c r="C17" s="40" t="s">
        <v>27</v>
      </c>
      <c r="D17" s="41">
        <v>4000</v>
      </c>
      <c r="E17" s="41">
        <f t="shared" si="0"/>
        <v>4000</v>
      </c>
      <c r="F17" s="42" t="s">
        <v>20</v>
      </c>
      <c r="G17" s="43" t="e">
        <f t="shared" si="1"/>
        <v>#VALUE!</v>
      </c>
      <c r="H17" s="86"/>
      <c r="I17" s="63"/>
      <c r="J17" s="63"/>
      <c r="K17" s="90"/>
      <c r="L17" s="90"/>
      <c r="M17" s="92"/>
      <c r="N17" s="23"/>
      <c r="O17" s="23"/>
      <c r="P17" s="23"/>
      <c r="Q17" s="23"/>
      <c r="R17" s="23"/>
      <c r="S17" s="19"/>
    </row>
    <row r="18" spans="1:19" s="2" customFormat="1" ht="30" customHeight="1">
      <c r="A18" s="52" t="s">
        <v>35</v>
      </c>
      <c r="B18" s="40">
        <v>1</v>
      </c>
      <c r="C18" s="40" t="s">
        <v>27</v>
      </c>
      <c r="D18" s="41">
        <v>4000</v>
      </c>
      <c r="E18" s="41">
        <f t="shared" si="0"/>
        <v>4000</v>
      </c>
      <c r="F18" s="42" t="s">
        <v>20</v>
      </c>
      <c r="G18" s="43" t="e">
        <f t="shared" si="1"/>
        <v>#VALUE!</v>
      </c>
      <c r="H18" s="86"/>
      <c r="I18" s="63"/>
      <c r="J18" s="63"/>
      <c r="K18" s="90"/>
      <c r="L18" s="90"/>
      <c r="M18" s="92"/>
      <c r="N18" s="23"/>
      <c r="O18" s="23"/>
      <c r="P18" s="23"/>
      <c r="Q18" s="23"/>
      <c r="R18" s="23"/>
      <c r="S18" s="19"/>
    </row>
    <row r="19" spans="1:19" s="2" customFormat="1" ht="15" customHeight="1">
      <c r="A19" s="52" t="s">
        <v>36</v>
      </c>
      <c r="B19" s="40">
        <v>1</v>
      </c>
      <c r="C19" s="40" t="s">
        <v>27</v>
      </c>
      <c r="D19" s="41">
        <v>15000</v>
      </c>
      <c r="E19" s="41">
        <f t="shared" si="0"/>
        <v>15000</v>
      </c>
      <c r="F19" s="42" t="s">
        <v>20</v>
      </c>
      <c r="G19" s="43" t="e">
        <f t="shared" si="1"/>
        <v>#VALUE!</v>
      </c>
      <c r="H19" s="87"/>
      <c r="I19" s="64"/>
      <c r="J19" s="64"/>
      <c r="K19" s="91"/>
      <c r="L19" s="91"/>
      <c r="M19" s="93"/>
      <c r="N19" s="23"/>
      <c r="O19" s="23"/>
      <c r="P19" s="23"/>
      <c r="Q19" s="23"/>
      <c r="R19" s="23"/>
      <c r="S19" s="19"/>
    </row>
    <row r="20" spans="1:19" s="2" customFormat="1" ht="15" customHeight="1">
      <c r="A20" s="52" t="s">
        <v>33</v>
      </c>
      <c r="B20" s="40">
        <v>1</v>
      </c>
      <c r="C20" s="40" t="s">
        <v>27</v>
      </c>
      <c r="D20" s="41">
        <v>27500</v>
      </c>
      <c r="E20" s="41">
        <f>B20*D20</f>
        <v>27500</v>
      </c>
      <c r="F20" s="42" t="s">
        <v>20</v>
      </c>
      <c r="G20" s="43" t="e">
        <f>B20*F20</f>
        <v>#VALUE!</v>
      </c>
      <c r="H20" s="88" t="s">
        <v>41</v>
      </c>
      <c r="I20" s="62" t="s">
        <v>46</v>
      </c>
      <c r="J20" s="62" t="s">
        <v>24</v>
      </c>
      <c r="K20" s="76" t="s">
        <v>23</v>
      </c>
      <c r="L20" s="76" t="s">
        <v>21</v>
      </c>
      <c r="M20" s="78" t="s">
        <v>22</v>
      </c>
      <c r="N20" s="23"/>
      <c r="O20" s="23"/>
      <c r="P20" s="23"/>
      <c r="Q20" s="23"/>
      <c r="R20" s="23"/>
      <c r="S20" s="19"/>
    </row>
    <row r="21" spans="1:19" s="2" customFormat="1" ht="15" customHeight="1" thickBot="1">
      <c r="A21" s="49" t="s">
        <v>34</v>
      </c>
      <c r="B21" s="45">
        <v>1</v>
      </c>
      <c r="C21" s="45" t="s">
        <v>27</v>
      </c>
      <c r="D21" s="46">
        <v>4000</v>
      </c>
      <c r="E21" s="46">
        <f>B21*D21</f>
        <v>4000</v>
      </c>
      <c r="F21" s="47" t="s">
        <v>20</v>
      </c>
      <c r="G21" s="48" t="e">
        <f>B21*F21</f>
        <v>#VALUE!</v>
      </c>
      <c r="H21" s="89"/>
      <c r="I21" s="84"/>
      <c r="J21" s="84"/>
      <c r="K21" s="77"/>
      <c r="L21" s="77"/>
      <c r="M21" s="79"/>
      <c r="N21" s="23"/>
      <c r="O21" s="23"/>
      <c r="P21" s="23"/>
      <c r="Q21" s="23"/>
      <c r="R21" s="23"/>
      <c r="S21" s="19"/>
    </row>
    <row r="22" spans="1:19" s="2" customFormat="1" ht="15" customHeight="1" thickBot="1">
      <c r="A22" s="50" t="s">
        <v>14</v>
      </c>
      <c r="B22" s="27"/>
      <c r="C22" s="27"/>
      <c r="D22" s="28"/>
      <c r="E22" s="29">
        <f>SUM(E13:E21)</f>
        <v>428350</v>
      </c>
      <c r="F22" s="33"/>
      <c r="G22" s="34"/>
      <c r="H22" s="30"/>
      <c r="I22" s="26"/>
      <c r="J22" s="27"/>
      <c r="K22" s="26"/>
      <c r="L22" s="27"/>
      <c r="M22" s="31"/>
      <c r="N22" s="23"/>
      <c r="O22" s="23"/>
      <c r="P22" s="23"/>
      <c r="Q22" s="23"/>
      <c r="R22" s="23"/>
      <c r="S22" s="19"/>
    </row>
    <row r="23" spans="1:13" ht="16.5" thickBot="1">
      <c r="A23" s="14" t="s">
        <v>30</v>
      </c>
      <c r="B23" s="10"/>
      <c r="C23" s="10"/>
      <c r="D23" s="13"/>
      <c r="E23" s="11"/>
      <c r="F23" s="80" t="e">
        <f>SUM(G13:G21)</f>
        <v>#VALUE!</v>
      </c>
      <c r="G23" s="80"/>
      <c r="H23" s="10"/>
      <c r="I23" s="16"/>
      <c r="J23" s="10"/>
      <c r="K23" s="16"/>
      <c r="L23" s="10"/>
      <c r="M23" s="12"/>
    </row>
    <row r="24" spans="1:11" ht="15" customHeight="1">
      <c r="A24" s="1" t="s">
        <v>18</v>
      </c>
      <c r="I24" s="35"/>
      <c r="K24" s="35"/>
    </row>
    <row r="25" spans="1:19" s="6" customFormat="1" ht="15">
      <c r="A25" s="8" t="s">
        <v>10</v>
      </c>
      <c r="B25" s="65"/>
      <c r="C25" s="65"/>
      <c r="D25" s="65"/>
      <c r="E25" s="4" t="s">
        <v>12</v>
      </c>
      <c r="H25" s="7"/>
      <c r="I25" s="7"/>
      <c r="K25" s="7"/>
      <c r="N25" s="24"/>
      <c r="O25" s="24"/>
      <c r="P25" s="24"/>
      <c r="Q25" s="24"/>
      <c r="R25" s="24"/>
      <c r="S25" s="20"/>
    </row>
    <row r="26" spans="4:19" s="6" customFormat="1" ht="15">
      <c r="D26" s="9"/>
      <c r="E26" s="9"/>
      <c r="F26" s="21" t="s">
        <v>19</v>
      </c>
      <c r="H26" s="7"/>
      <c r="I26" s="7"/>
      <c r="K26" s="7"/>
      <c r="N26" s="24"/>
      <c r="O26" s="24"/>
      <c r="P26" s="24"/>
      <c r="Q26" s="24"/>
      <c r="R26" s="24"/>
      <c r="S26" s="20"/>
    </row>
    <row r="27" spans="4:19" s="6" customFormat="1" ht="15">
      <c r="D27" s="9"/>
      <c r="E27" s="9"/>
      <c r="F27" s="21"/>
      <c r="H27" s="7"/>
      <c r="I27" s="7"/>
      <c r="K27" s="7"/>
      <c r="N27" s="24"/>
      <c r="O27" s="24"/>
      <c r="P27" s="24"/>
      <c r="Q27" s="24"/>
      <c r="R27" s="24"/>
      <c r="S27" s="20"/>
    </row>
    <row r="28" spans="4:19" s="6" customFormat="1" ht="15">
      <c r="D28" s="9"/>
      <c r="E28" s="9"/>
      <c r="F28" s="21"/>
      <c r="H28" s="7"/>
      <c r="I28" s="7"/>
      <c r="K28" s="7"/>
      <c r="N28" s="24"/>
      <c r="O28" s="24"/>
      <c r="P28" s="24"/>
      <c r="Q28" s="24"/>
      <c r="R28" s="24"/>
      <c r="S28" s="20"/>
    </row>
    <row r="29" spans="4:19" s="6" customFormat="1" ht="15">
      <c r="D29" s="9"/>
      <c r="E29" s="9"/>
      <c r="F29" s="9"/>
      <c r="G29" s="21"/>
      <c r="H29" s="7"/>
      <c r="I29" s="7"/>
      <c r="K29" s="7"/>
      <c r="N29" s="24"/>
      <c r="O29" s="24"/>
      <c r="P29" s="24"/>
      <c r="Q29" s="24"/>
      <c r="R29" s="24"/>
      <c r="S29" s="20"/>
    </row>
    <row r="30" spans="1:19" s="6" customFormat="1" ht="15">
      <c r="A30" s="7"/>
      <c r="D30" s="5"/>
      <c r="E30" s="2"/>
      <c r="H30" s="81" t="s">
        <v>13</v>
      </c>
      <c r="I30" s="81"/>
      <c r="J30" s="81"/>
      <c r="K30" s="81"/>
      <c r="L30" s="81"/>
      <c r="M30" s="81"/>
      <c r="N30" s="24"/>
      <c r="O30" s="24"/>
      <c r="P30" s="24"/>
      <c r="Q30" s="24"/>
      <c r="R30" s="24"/>
      <c r="S30" s="20"/>
    </row>
    <row r="31" spans="1:19" s="6" customFormat="1" ht="15">
      <c r="A31" s="7"/>
      <c r="H31" s="65" t="s">
        <v>17</v>
      </c>
      <c r="I31" s="65"/>
      <c r="J31" s="65"/>
      <c r="K31" s="65"/>
      <c r="L31" s="65"/>
      <c r="M31" s="65"/>
      <c r="N31" s="24"/>
      <c r="O31" s="24"/>
      <c r="P31" s="24"/>
      <c r="Q31" s="24"/>
      <c r="R31" s="24"/>
      <c r="S31" s="20"/>
    </row>
    <row r="32" spans="1:19" s="6" customFormat="1" ht="15">
      <c r="A32" s="7"/>
      <c r="H32" s="65" t="s">
        <v>16</v>
      </c>
      <c r="I32" s="65"/>
      <c r="J32" s="65"/>
      <c r="K32" s="65"/>
      <c r="L32" s="65"/>
      <c r="M32" s="65"/>
      <c r="N32" s="24"/>
      <c r="O32" s="24"/>
      <c r="P32" s="24"/>
      <c r="Q32" s="24"/>
      <c r="R32" s="24"/>
      <c r="S32" s="20"/>
    </row>
    <row r="33" spans="1:19" ht="15">
      <c r="A33" s="7"/>
      <c r="D33" s="1"/>
      <c r="E33" s="1"/>
      <c r="I33" s="1"/>
      <c r="K33" s="1"/>
      <c r="N33" s="1"/>
      <c r="O33" s="1"/>
      <c r="P33" s="1"/>
      <c r="Q33" s="1"/>
      <c r="R33" s="1"/>
      <c r="S33" s="1"/>
    </row>
  </sheetData>
  <sheetProtection/>
  <mergeCells count="31">
    <mergeCell ref="A8:M8"/>
    <mergeCell ref="A9:M9"/>
    <mergeCell ref="A10:M10"/>
    <mergeCell ref="L11:L12"/>
    <mergeCell ref="A11:A12"/>
    <mergeCell ref="F23:G23"/>
    <mergeCell ref="B25:D25"/>
    <mergeCell ref="H30:M30"/>
    <mergeCell ref="D11:E11"/>
    <mergeCell ref="H31:M31"/>
    <mergeCell ref="J20:J21"/>
    <mergeCell ref="H16:H19"/>
    <mergeCell ref="H20:H21"/>
    <mergeCell ref="I11:I12"/>
    <mergeCell ref="C11:C12"/>
    <mergeCell ref="F11:G11"/>
    <mergeCell ref="K20:K21"/>
    <mergeCell ref="L20:L21"/>
    <mergeCell ref="M20:M21"/>
    <mergeCell ref="J16:J19"/>
    <mergeCell ref="B11:B12"/>
    <mergeCell ref="I20:I21"/>
    <mergeCell ref="K16:K19"/>
    <mergeCell ref="L16:L19"/>
    <mergeCell ref="M16:M19"/>
    <mergeCell ref="I16:I19"/>
    <mergeCell ref="H32:M32"/>
    <mergeCell ref="J11:J12"/>
    <mergeCell ref="K11:K12"/>
    <mergeCell ref="M11:M12"/>
    <mergeCell ref="H11:H12"/>
  </mergeCells>
  <hyperlinks>
    <hyperlink ref="H15" r:id="rId1" display="zdenek.poruba@vsb.cz"/>
    <hyperlink ref="H14" r:id="rId2" display="lucie.krejci@vsb.cz"/>
    <hyperlink ref="H13" r:id="rId3" display="marek.sadilek@vsb.cz"/>
    <hyperlink ref="H16" r:id="rId4" display="jiri.fries@vsb.cz"/>
    <hyperlink ref="H20" r:id="rId5" display="jan.latal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2019-02-20T13:59:57Z</cp:lastPrinted>
  <dcterms:created xsi:type="dcterms:W3CDTF">2015-04-13T11:58:07Z</dcterms:created>
  <dcterms:modified xsi:type="dcterms:W3CDTF">2019-03-05T11:01:43Z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