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1_2020 SAP cervenec 2 pol\"/>
    </mc:Choice>
  </mc:AlternateContent>
  <xr:revisionPtr revIDLastSave="1" documentId="14_{41FB2A6B-968D-4E9F-88CA-C2DC82FE3A98}" xr6:coauthVersionLast="36" xr6:coauthVersionMax="36" xr10:uidLastSave="{160F2602-84A8-4AA5-AA5A-BC9778B9890D}"/>
  <bookViews>
    <workbookView xWindow="375" yWindow="37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4" i="1" l="1"/>
  <c r="G14" i="1"/>
  <c r="I13" i="1"/>
  <c r="G13" i="1"/>
  <c r="I12" i="1"/>
  <c r="G12" i="1"/>
  <c r="I11" i="1"/>
  <c r="G11" i="1"/>
  <c r="I10" i="1"/>
  <c r="G10" i="1"/>
  <c r="I9" i="1"/>
  <c r="G9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7" i="1" l="1"/>
  <c r="I23" i="1" s="1"/>
  <c r="G7" i="1"/>
  <c r="I8" i="1" l="1"/>
  <c r="G8" i="1"/>
  <c r="G22" i="1" s="1"/>
</calcChain>
</file>

<file path=xl/sharedStrings.xml><?xml version="1.0" encoding="utf-8"?>
<sst xmlns="http://schemas.openxmlformats.org/spreadsheetml/2006/main" count="156" uniqueCount="85">
  <si>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</si>
  <si>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</si>
  <si>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</si>
  <si>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</si>
  <si>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</si>
  <si>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</si>
  <si>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</si>
  <si>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</si>
  <si>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</si>
  <si>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</si>
  <si>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</si>
  <si>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</si>
  <si>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</si>
  <si>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</si>
  <si>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</si>
  <si>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</si>
  <si>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</si>
  <si>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</si>
  <si>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</si>
  <si>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</si>
  <si>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</si>
  <si>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</si>
  <si>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</si>
  <si>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</si>
  <si>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</si>
  <si>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</si>
  <si>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</si>
  <si>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</si>
  <si>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</si>
  <si>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</si>
  <si>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10</t>
  </si>
  <si>
    <t>KS</t>
  </si>
  <si>
    <t>Fak. elektrotechniky a informatiky</t>
  </si>
  <si>
    <t>doplní dodavatel</t>
  </si>
  <si>
    <t>17. listopadu</t>
  </si>
  <si>
    <t>2172/15</t>
  </si>
  <si>
    <t>708 00</t>
  </si>
  <si>
    <t>Ostrava-Poruba</t>
  </si>
  <si>
    <t>DNS_NB_ATYP</t>
  </si>
  <si>
    <t>Studentská</t>
  </si>
  <si>
    <t>DNS_Ultrabook13"_typ_B</t>
  </si>
  <si>
    <t>Sokolská tř.</t>
  </si>
  <si>
    <t>Ekonomická fakulta</t>
  </si>
  <si>
    <t>Ostrava</t>
  </si>
  <si>
    <t>60004473</t>
  </si>
  <si>
    <t>DNS_PC_ typ_B</t>
  </si>
  <si>
    <t>20</t>
  </si>
  <si>
    <t>DNS_LCD27" Výškově stavitelný</t>
  </si>
  <si>
    <t>30</t>
  </si>
  <si>
    <t>40</t>
  </si>
  <si>
    <t>DNS_NB15"_typ_B</t>
  </si>
  <si>
    <t>50</t>
  </si>
  <si>
    <t>DNS_NB17"</t>
  </si>
  <si>
    <t>60</t>
  </si>
  <si>
    <t>DNS_TISK multi barva</t>
  </si>
  <si>
    <t>60004474</t>
  </si>
  <si>
    <t>60004475</t>
  </si>
  <si>
    <t>60004477</t>
  </si>
  <si>
    <t>DNS_TISK_ATYP</t>
  </si>
  <si>
    <t>60004478</t>
  </si>
  <si>
    <t>60004479</t>
  </si>
  <si>
    <t>60004480</t>
  </si>
  <si>
    <t>60004481</t>
  </si>
  <si>
    <t>750/9350 Institut environmentálních tech</t>
  </si>
  <si>
    <t>Rektorát</t>
  </si>
  <si>
    <t>9870- CIT</t>
  </si>
  <si>
    <t>Fakulta  stavební</t>
  </si>
  <si>
    <t>výzkumné energetické centrum</t>
  </si>
  <si>
    <t>33</t>
  </si>
  <si>
    <t>702 00</t>
  </si>
  <si>
    <t>708 33</t>
  </si>
  <si>
    <t>Ostrava - Poruba</t>
  </si>
  <si>
    <t>17. listopadu</t>
  </si>
  <si>
    <t xml:space="preserve">DNS_TISK multi ČB </t>
  </si>
  <si>
    <t>Bc. Hurníková Lucie
+420 597 321 545
lucie.hurnikova@vsb.cz</t>
  </si>
  <si>
    <t>1767/11</t>
  </si>
  <si>
    <t>Lucie Michalisková
+420 597 327 301
lucie.michaliskova@vsb.cz</t>
  </si>
  <si>
    <t>Gabriela Bílková
+420 597 323 709
gabriela.bilkova@vsb.cz</t>
  </si>
  <si>
    <t>Kateřina Čajkovská
+420 597 323 177
katerina.cajkovska@vsb.cz</t>
  </si>
  <si>
    <t>Hana Havlenová
+420 597 322 179
hana.havlenova@vsb.cz</t>
  </si>
  <si>
    <t>Hana Plemeníková
+420 597 321 304
hana.plemenikova@vsb.cz</t>
  </si>
  <si>
    <t>Ing. Chudová Hana
+420 597 323 878
hana.chudova@vsb.cz</t>
  </si>
  <si>
    <t>Ing. Marek Běhálek, Ph.D.
+420 597 325 879
marek.behalek@vsb.cz</t>
  </si>
  <si>
    <t>prof. RNDr. Marie Duží, CSc.
+420 597 325 861
marie.duzi@vsb.cz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</si>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</sst>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3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2" fontId="2" fillId="3" borderId="9" xfId="0" applyNumberFormat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33"/>
  <sheetViews>
    <sheetView tabSelected="1" zoomScale="80" zoomScaleNormal="80" workbookViewId="0">
      <selection activeCell="A3" sqref="A3:O3"/>
    </sheetView>
  </sheetViews>
  <sheetFormatPr defaultRowHeight="12.75" x14ac:dyDescent="0.2"/>
  <cols>
    <col min="1" max="1" width="10.7109375" style="22" customWidth="1"/>
    <col min="2" max="2" width="4.7109375" style="32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9.140625" style="7" bestFit="1" customWidth="1"/>
    <col min="11" max="11" width="30.28515625" style="7" bestFit="1" customWidth="1"/>
    <col min="12" max="12" width="15.5703125" style="2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8" x14ac:dyDescent="0.2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31" ht="18.75" x14ac:dyDescent="0.2">
      <c r="A2" s="72" t="s">
        <v>84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31" ht="24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31" ht="4.5" customHeight="1" thickBot="1" x14ac:dyDescent="0.25">
      <c r="A4" s="30"/>
      <c r="B4" s="31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25">
      <c r="A5" s="59" t="s">
        <v>3</v>
      </c>
      <c r="B5" s="70" t="s">
        <v>4</v>
      </c>
      <c r="C5" s="59" t="s">
        <v>7</v>
      </c>
      <c r="D5" s="60" t="s">
        <v>5</v>
      </c>
      <c r="E5" s="60" t="s">
        <v>6</v>
      </c>
      <c r="F5" s="74" t="s">
        <v>19</v>
      </c>
      <c r="G5" s="75"/>
      <c r="H5" s="74" t="s">
        <v>17</v>
      </c>
      <c r="I5" s="75"/>
      <c r="J5" s="24" t="s">
        <v>10</v>
      </c>
      <c r="K5" s="59" t="s">
        <v>12</v>
      </c>
      <c r="L5" s="60" t="s">
        <v>0</v>
      </c>
      <c r="M5" s="23" t="s">
        <v>13</v>
      </c>
      <c r="N5" s="59" t="s">
        <v>1</v>
      </c>
      <c r="O5" s="5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59"/>
      <c r="B6" s="70"/>
      <c r="C6" s="59"/>
      <c r="D6" s="60"/>
      <c r="E6" s="60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59"/>
      <c r="L6" s="60"/>
      <c r="M6" s="27" t="s">
        <v>14</v>
      </c>
      <c r="N6" s="59"/>
      <c r="O6" s="5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25">
      <c r="A7" s="86" t="s">
        <v>44</v>
      </c>
      <c r="B7" s="34" t="s">
        <v>30</v>
      </c>
      <c r="C7" s="35" t="s">
        <v>45</v>
      </c>
      <c r="D7" s="36">
        <v>3</v>
      </c>
      <c r="E7" s="34" t="s">
        <v>31</v>
      </c>
      <c r="F7" s="37">
        <v>17000</v>
      </c>
      <c r="G7" s="38">
        <f t="shared" ref="G7:G14" si="0">D7*F7</f>
        <v>51000</v>
      </c>
      <c r="H7" s="39" t="s">
        <v>33</v>
      </c>
      <c r="I7" s="40" t="e">
        <f t="shared" ref="I7:I14" si="1">D7*H7</f>
        <v>#VALUE!</v>
      </c>
      <c r="J7" s="88" t="s">
        <v>76</v>
      </c>
      <c r="K7" s="84" t="s">
        <v>63</v>
      </c>
      <c r="L7" s="76" t="s">
        <v>34</v>
      </c>
      <c r="M7" s="76" t="s">
        <v>35</v>
      </c>
      <c r="N7" s="76" t="s">
        <v>36</v>
      </c>
      <c r="O7" s="79" t="s">
        <v>37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.75" customHeight="1" thickBot="1" x14ac:dyDescent="0.25">
      <c r="A8" s="87"/>
      <c r="B8" s="41" t="s">
        <v>46</v>
      </c>
      <c r="C8" s="42" t="s">
        <v>47</v>
      </c>
      <c r="D8" s="43">
        <v>4</v>
      </c>
      <c r="E8" s="41" t="s">
        <v>31</v>
      </c>
      <c r="F8" s="44">
        <v>6000</v>
      </c>
      <c r="G8" s="45">
        <f t="shared" si="0"/>
        <v>24000</v>
      </c>
      <c r="H8" s="46" t="s">
        <v>29</v>
      </c>
      <c r="I8" s="47" t="e">
        <f t="shared" si="1"/>
        <v>#VALUE!</v>
      </c>
      <c r="J8" s="77"/>
      <c r="K8" s="85"/>
      <c r="L8" s="77"/>
      <c r="M8" s="77"/>
      <c r="N8" s="77"/>
      <c r="O8" s="8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25">
      <c r="A9" s="87"/>
      <c r="B9" s="41" t="s">
        <v>48</v>
      </c>
      <c r="C9" s="42" t="s">
        <v>40</v>
      </c>
      <c r="D9" s="43">
        <v>3</v>
      </c>
      <c r="E9" s="41" t="s">
        <v>31</v>
      </c>
      <c r="F9" s="44">
        <v>25500</v>
      </c>
      <c r="G9" s="45">
        <f t="shared" si="0"/>
        <v>76500</v>
      </c>
      <c r="H9" s="46" t="s">
        <v>29</v>
      </c>
      <c r="I9" s="47" t="e">
        <f t="shared" si="1"/>
        <v>#VALUE!</v>
      </c>
      <c r="J9" s="77"/>
      <c r="K9" s="85"/>
      <c r="L9" s="77"/>
      <c r="M9" s="77"/>
      <c r="N9" s="77"/>
      <c r="O9" s="8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25">
      <c r="A10" s="87"/>
      <c r="B10" s="41" t="s">
        <v>49</v>
      </c>
      <c r="C10" s="42" t="s">
        <v>50</v>
      </c>
      <c r="D10" s="43">
        <v>2</v>
      </c>
      <c r="E10" s="41" t="s">
        <v>31</v>
      </c>
      <c r="F10" s="44">
        <v>22600</v>
      </c>
      <c r="G10" s="45">
        <f t="shared" si="0"/>
        <v>45200</v>
      </c>
      <c r="H10" s="46" t="s">
        <v>29</v>
      </c>
      <c r="I10" s="47" t="e">
        <f t="shared" si="1"/>
        <v>#VALUE!</v>
      </c>
      <c r="J10" s="77"/>
      <c r="K10" s="85"/>
      <c r="L10" s="77"/>
      <c r="M10" s="77"/>
      <c r="N10" s="77"/>
      <c r="O10" s="8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25">
      <c r="A11" s="87"/>
      <c r="B11" s="41" t="s">
        <v>51</v>
      </c>
      <c r="C11" s="42" t="s">
        <v>52</v>
      </c>
      <c r="D11" s="43">
        <v>1</v>
      </c>
      <c r="E11" s="41" t="s">
        <v>31</v>
      </c>
      <c r="F11" s="44">
        <v>21000</v>
      </c>
      <c r="G11" s="45">
        <f t="shared" si="0"/>
        <v>21000</v>
      </c>
      <c r="H11" s="46" t="s">
        <v>33</v>
      </c>
      <c r="I11" s="47" t="e">
        <f t="shared" si="1"/>
        <v>#VALUE!</v>
      </c>
      <c r="J11" s="77"/>
      <c r="K11" s="85"/>
      <c r="L11" s="77"/>
      <c r="M11" s="77"/>
      <c r="N11" s="77"/>
      <c r="O11" s="8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25">
      <c r="A12" s="87"/>
      <c r="B12" s="41" t="s">
        <v>53</v>
      </c>
      <c r="C12" s="42" t="s">
        <v>54</v>
      </c>
      <c r="D12" s="43">
        <v>1</v>
      </c>
      <c r="E12" s="41" t="s">
        <v>31</v>
      </c>
      <c r="F12" s="44">
        <v>8000</v>
      </c>
      <c r="G12" s="45">
        <f t="shared" si="0"/>
        <v>8000</v>
      </c>
      <c r="H12" s="46" t="s">
        <v>29</v>
      </c>
      <c r="I12" s="47" t="e">
        <f t="shared" si="1"/>
        <v>#VALUE!</v>
      </c>
      <c r="J12" s="78"/>
      <c r="K12" s="85"/>
      <c r="L12" s="78"/>
      <c r="M12" s="78"/>
      <c r="N12" s="78"/>
      <c r="O12" s="8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" customHeight="1" thickBot="1" x14ac:dyDescent="0.25">
      <c r="A13" s="49" t="s">
        <v>55</v>
      </c>
      <c r="B13" s="41" t="s">
        <v>30</v>
      </c>
      <c r="C13" s="42" t="s">
        <v>47</v>
      </c>
      <c r="D13" s="43">
        <v>1</v>
      </c>
      <c r="E13" s="41" t="s">
        <v>31</v>
      </c>
      <c r="F13" s="55">
        <v>6000</v>
      </c>
      <c r="G13" s="45">
        <f t="shared" si="0"/>
        <v>6000</v>
      </c>
      <c r="H13" s="46" t="s">
        <v>29</v>
      </c>
      <c r="I13" s="47" t="e">
        <f t="shared" si="1"/>
        <v>#VALUE!</v>
      </c>
      <c r="J13" s="52" t="s">
        <v>77</v>
      </c>
      <c r="K13" s="41" t="s">
        <v>64</v>
      </c>
      <c r="L13" s="41" t="s">
        <v>34</v>
      </c>
      <c r="M13" s="41" t="s">
        <v>35</v>
      </c>
      <c r="N13" s="41" t="s">
        <v>36</v>
      </c>
      <c r="O13" s="48" t="s">
        <v>37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.75" customHeight="1" thickBot="1" x14ac:dyDescent="0.25">
      <c r="A14" s="82" t="s">
        <v>56</v>
      </c>
      <c r="B14" s="41" t="s">
        <v>30</v>
      </c>
      <c r="C14" s="42" t="s">
        <v>47</v>
      </c>
      <c r="D14" s="43">
        <v>5</v>
      </c>
      <c r="E14" s="41" t="s">
        <v>31</v>
      </c>
      <c r="F14" s="44">
        <v>6000</v>
      </c>
      <c r="G14" s="45">
        <f t="shared" si="0"/>
        <v>30000</v>
      </c>
      <c r="H14" s="46" t="s">
        <v>33</v>
      </c>
      <c r="I14" s="47" t="e">
        <f t="shared" si="1"/>
        <v>#VALUE!</v>
      </c>
      <c r="J14" s="89" t="s">
        <v>78</v>
      </c>
      <c r="K14" s="41" t="s">
        <v>65</v>
      </c>
      <c r="L14" s="41" t="s">
        <v>34</v>
      </c>
      <c r="M14" s="41" t="s">
        <v>35</v>
      </c>
      <c r="N14" s="41" t="s">
        <v>36</v>
      </c>
      <c r="O14" s="48" t="s">
        <v>37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" customHeight="1" thickBot="1" x14ac:dyDescent="0.25">
      <c r="A15" s="83"/>
      <c r="B15" s="41" t="s">
        <v>46</v>
      </c>
      <c r="C15" s="42" t="s">
        <v>40</v>
      </c>
      <c r="D15" s="43">
        <v>5</v>
      </c>
      <c r="E15" s="41" t="s">
        <v>31</v>
      </c>
      <c r="F15" s="44">
        <v>25500</v>
      </c>
      <c r="G15" s="45">
        <f t="shared" ref="G15:G16" si="2">D15*F15</f>
        <v>127500</v>
      </c>
      <c r="H15" s="46" t="s">
        <v>29</v>
      </c>
      <c r="I15" s="47" t="e">
        <f t="shared" ref="I15:I16" si="3">D15*H15</f>
        <v>#VALUE!</v>
      </c>
      <c r="J15" s="90"/>
      <c r="K15" s="41" t="s">
        <v>65</v>
      </c>
      <c r="L15" s="41" t="s">
        <v>34</v>
      </c>
      <c r="M15" s="41" t="s">
        <v>35</v>
      </c>
      <c r="N15" s="41" t="s">
        <v>36</v>
      </c>
      <c r="O15" s="48" t="s">
        <v>37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39.75" customHeight="1" thickBot="1" x14ac:dyDescent="0.25">
      <c r="A16" s="49">
        <v>60004476</v>
      </c>
      <c r="B16" s="41">
        <v>10</v>
      </c>
      <c r="C16" s="50" t="s">
        <v>73</v>
      </c>
      <c r="D16" s="43">
        <v>1</v>
      </c>
      <c r="E16" s="51" t="s">
        <v>31</v>
      </c>
      <c r="F16" s="44">
        <v>4500</v>
      </c>
      <c r="G16" s="45">
        <f t="shared" si="2"/>
        <v>4500</v>
      </c>
      <c r="H16" s="46" t="s">
        <v>29</v>
      </c>
      <c r="I16" s="47" t="e">
        <f t="shared" si="3"/>
        <v>#VALUE!</v>
      </c>
      <c r="J16" s="52" t="s">
        <v>74</v>
      </c>
      <c r="K16" s="41">
        <v>9360</v>
      </c>
      <c r="L16" s="51" t="s">
        <v>39</v>
      </c>
      <c r="M16" s="41" t="s">
        <v>75</v>
      </c>
      <c r="N16" s="41">
        <v>70800</v>
      </c>
      <c r="O16" s="53" t="s">
        <v>37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39.75" customHeight="1" thickBot="1" x14ac:dyDescent="0.25">
      <c r="A17" s="49" t="s">
        <v>57</v>
      </c>
      <c r="B17" s="41" t="s">
        <v>30</v>
      </c>
      <c r="C17" s="42" t="s">
        <v>58</v>
      </c>
      <c r="D17" s="43">
        <v>1</v>
      </c>
      <c r="E17" s="41" t="s">
        <v>31</v>
      </c>
      <c r="F17" s="44">
        <v>2800</v>
      </c>
      <c r="G17" s="45">
        <f t="shared" ref="G17:G21" si="4">D17*F17</f>
        <v>2800</v>
      </c>
      <c r="H17" s="46" t="s">
        <v>33</v>
      </c>
      <c r="I17" s="47" t="e">
        <f t="shared" ref="I17:I21" si="5">D17*H17</f>
        <v>#VALUE!</v>
      </c>
      <c r="J17" s="52" t="s">
        <v>79</v>
      </c>
      <c r="K17" s="41" t="s">
        <v>42</v>
      </c>
      <c r="L17" s="41" t="s">
        <v>41</v>
      </c>
      <c r="M17" s="41" t="s">
        <v>68</v>
      </c>
      <c r="N17" s="41" t="s">
        <v>69</v>
      </c>
      <c r="O17" s="48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9.75" customHeight="1" thickBot="1" x14ac:dyDescent="0.25">
      <c r="A18" s="49" t="s">
        <v>59</v>
      </c>
      <c r="B18" s="41" t="s">
        <v>30</v>
      </c>
      <c r="C18" s="57" t="s">
        <v>38</v>
      </c>
      <c r="D18" s="43">
        <v>1</v>
      </c>
      <c r="E18" s="41" t="s">
        <v>31</v>
      </c>
      <c r="F18" s="44">
        <v>32000</v>
      </c>
      <c r="G18" s="45">
        <f t="shared" si="4"/>
        <v>32000</v>
      </c>
      <c r="H18" s="46" t="s">
        <v>29</v>
      </c>
      <c r="I18" s="47" t="e">
        <f t="shared" si="5"/>
        <v>#VALUE!</v>
      </c>
      <c r="J18" s="52" t="s">
        <v>80</v>
      </c>
      <c r="K18" s="41" t="s">
        <v>66</v>
      </c>
      <c r="L18" s="41" t="s">
        <v>34</v>
      </c>
      <c r="M18" s="41" t="s">
        <v>35</v>
      </c>
      <c r="N18" s="41" t="s">
        <v>36</v>
      </c>
      <c r="O18" s="48" t="s">
        <v>37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39" customHeight="1" thickBot="1" x14ac:dyDescent="0.25">
      <c r="A19" s="49" t="s">
        <v>60</v>
      </c>
      <c r="B19" s="41" t="s">
        <v>30</v>
      </c>
      <c r="C19" s="42" t="s">
        <v>47</v>
      </c>
      <c r="D19" s="43">
        <v>2</v>
      </c>
      <c r="E19" s="41" t="s">
        <v>31</v>
      </c>
      <c r="F19" s="56">
        <v>6000</v>
      </c>
      <c r="G19" s="45">
        <f t="shared" si="4"/>
        <v>12000</v>
      </c>
      <c r="H19" s="46" t="s">
        <v>29</v>
      </c>
      <c r="I19" s="47" t="e">
        <f t="shared" si="5"/>
        <v>#VALUE!</v>
      </c>
      <c r="J19" s="52" t="s">
        <v>81</v>
      </c>
      <c r="K19" s="41" t="s">
        <v>67</v>
      </c>
      <c r="L19" s="41" t="s">
        <v>34</v>
      </c>
      <c r="M19" s="41" t="s">
        <v>35</v>
      </c>
      <c r="N19" s="41" t="s">
        <v>70</v>
      </c>
      <c r="O19" s="48" t="s">
        <v>71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39.75" customHeight="1" thickBot="1" x14ac:dyDescent="0.25">
      <c r="A20" s="49" t="s">
        <v>61</v>
      </c>
      <c r="B20" s="41" t="s">
        <v>30</v>
      </c>
      <c r="C20" s="42" t="s">
        <v>38</v>
      </c>
      <c r="D20" s="43">
        <v>1</v>
      </c>
      <c r="E20" s="41" t="s">
        <v>31</v>
      </c>
      <c r="F20" s="44">
        <v>39900</v>
      </c>
      <c r="G20" s="45">
        <f t="shared" si="4"/>
        <v>39900</v>
      </c>
      <c r="H20" s="46" t="s">
        <v>33</v>
      </c>
      <c r="I20" s="47" t="e">
        <f t="shared" si="5"/>
        <v>#VALUE!</v>
      </c>
      <c r="J20" s="52" t="s">
        <v>82</v>
      </c>
      <c r="K20" s="54" t="s">
        <v>32</v>
      </c>
      <c r="L20" s="41" t="s">
        <v>72</v>
      </c>
      <c r="M20" s="41" t="s">
        <v>35</v>
      </c>
      <c r="N20" s="41" t="s">
        <v>36</v>
      </c>
      <c r="O20" s="48" t="s">
        <v>37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39.75" customHeight="1" thickBot="1" x14ac:dyDescent="0.25">
      <c r="A21" s="49" t="s">
        <v>62</v>
      </c>
      <c r="B21" s="41" t="s">
        <v>30</v>
      </c>
      <c r="C21" s="42" t="s">
        <v>38</v>
      </c>
      <c r="D21" s="43">
        <v>1</v>
      </c>
      <c r="E21" s="41" t="s">
        <v>31</v>
      </c>
      <c r="F21" s="44">
        <v>39900</v>
      </c>
      <c r="G21" s="45">
        <f t="shared" si="4"/>
        <v>39900</v>
      </c>
      <c r="H21" s="46" t="s">
        <v>29</v>
      </c>
      <c r="I21" s="47" t="e">
        <f t="shared" si="5"/>
        <v>#VALUE!</v>
      </c>
      <c r="J21" s="52" t="s">
        <v>83</v>
      </c>
      <c r="K21" s="54" t="s">
        <v>32</v>
      </c>
      <c r="L21" s="41" t="s">
        <v>72</v>
      </c>
      <c r="M21" s="41" t="s">
        <v>35</v>
      </c>
      <c r="N21" s="41" t="s">
        <v>36</v>
      </c>
      <c r="O21" s="48" t="s">
        <v>37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ht="17.45" customHeight="1" thickBot="1" x14ac:dyDescent="0.25">
      <c r="A22" s="68" t="s">
        <v>15</v>
      </c>
      <c r="B22" s="69"/>
      <c r="C22" s="69"/>
      <c r="D22" s="69"/>
      <c r="E22" s="69"/>
      <c r="F22" s="69"/>
      <c r="G22" s="28">
        <f>SUM(G7:G21)</f>
        <v>520300</v>
      </c>
      <c r="H22" s="64"/>
      <c r="I22" s="64"/>
      <c r="J22" s="64"/>
      <c r="K22" s="64"/>
      <c r="L22" s="64"/>
      <c r="M22" s="64"/>
      <c r="N22" s="64"/>
      <c r="O22" s="6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ht="22.9" customHeight="1" thickBot="1" x14ac:dyDescent="0.25">
      <c r="A23" s="61" t="s">
        <v>16</v>
      </c>
      <c r="B23" s="62"/>
      <c r="C23" s="62"/>
      <c r="D23" s="62"/>
      <c r="E23" s="62"/>
      <c r="F23" s="62"/>
      <c r="G23" s="62"/>
      <c r="H23" s="63"/>
      <c r="I23" s="29" t="e">
        <f>SUM(I7:I21)</f>
        <v>#VALUE!</v>
      </c>
      <c r="J23" s="61"/>
      <c r="K23" s="62"/>
      <c r="L23" s="62"/>
      <c r="M23" s="62"/>
      <c r="N23" s="62"/>
      <c r="O23" s="6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131" x14ac:dyDescent="0.2">
      <c r="A24" s="66" t="s">
        <v>21</v>
      </c>
      <c r="B24" s="66"/>
      <c r="C24" s="66"/>
      <c r="D24" s="66"/>
      <c r="E24" s="66"/>
      <c r="F24" s="66"/>
      <c r="G24" s="66"/>
      <c r="H24" s="66"/>
      <c r="I24" s="66"/>
      <c r="J24" s="8"/>
      <c r="K24" s="8"/>
      <c r="L24" s="19"/>
      <c r="M24" s="8"/>
      <c r="N24" s="8"/>
      <c r="O24" s="8"/>
    </row>
    <row r="25" spans="1:131" x14ac:dyDescent="0.2">
      <c r="A25" s="12" t="s">
        <v>22</v>
      </c>
      <c r="B25" s="58" t="s">
        <v>23</v>
      </c>
      <c r="C25" s="58"/>
      <c r="D25" s="58"/>
      <c r="E25" s="58"/>
      <c r="F25" s="9" t="s">
        <v>24</v>
      </c>
      <c r="G25" s="10"/>
      <c r="H25" s="11"/>
      <c r="I25" s="10"/>
      <c r="J25" s="12"/>
      <c r="K25" s="12"/>
      <c r="L25" s="20"/>
      <c r="M25" s="12"/>
      <c r="N25" s="12"/>
      <c r="O25" s="12"/>
    </row>
    <row r="26" spans="1:131" x14ac:dyDescent="0.2">
      <c r="A26" s="12"/>
      <c r="B26" s="33"/>
      <c r="C26" s="10"/>
      <c r="D26" s="12"/>
      <c r="E26" s="10"/>
      <c r="F26" s="11"/>
      <c r="G26" s="11"/>
      <c r="H26" s="13" t="s">
        <v>25</v>
      </c>
      <c r="I26" s="10"/>
      <c r="J26" s="12"/>
      <c r="K26" s="12"/>
      <c r="L26" s="20"/>
      <c r="M26" s="12"/>
      <c r="N26" s="12"/>
      <c r="O26" s="12"/>
    </row>
    <row r="27" spans="1:131" x14ac:dyDescent="0.2">
      <c r="A27" s="12"/>
      <c r="B27" s="33"/>
      <c r="C27" s="10"/>
      <c r="D27" s="12"/>
      <c r="E27" s="10"/>
      <c r="F27" s="11"/>
      <c r="G27" s="11"/>
      <c r="H27" s="13"/>
      <c r="I27" s="10"/>
      <c r="J27" s="12"/>
      <c r="K27" s="12"/>
      <c r="L27" s="20"/>
      <c r="M27" s="12"/>
      <c r="N27" s="12"/>
      <c r="O27" s="12"/>
    </row>
    <row r="28" spans="1:131" x14ac:dyDescent="0.2">
      <c r="A28" s="12"/>
      <c r="B28" s="33"/>
      <c r="C28" s="10"/>
      <c r="D28" s="12"/>
      <c r="E28" s="10"/>
      <c r="F28" s="11"/>
      <c r="G28" s="14"/>
      <c r="H28" s="13"/>
      <c r="I28" s="10"/>
      <c r="J28" s="12"/>
      <c r="K28" s="12"/>
      <c r="L28" s="20"/>
      <c r="M28" s="12"/>
      <c r="N28" s="12"/>
      <c r="O28" s="12"/>
    </row>
    <row r="29" spans="1:131" x14ac:dyDescent="0.2">
      <c r="A29" s="12"/>
      <c r="B29" s="33"/>
      <c r="C29" s="10"/>
      <c r="D29" s="12"/>
      <c r="E29" s="10"/>
      <c r="F29" s="11"/>
      <c r="G29" s="11"/>
      <c r="H29" s="13"/>
      <c r="I29" s="10"/>
      <c r="J29" s="12"/>
      <c r="K29" s="12"/>
      <c r="L29" s="20"/>
      <c r="M29" s="12"/>
      <c r="N29" s="12"/>
      <c r="O29" s="12"/>
    </row>
    <row r="30" spans="1:131" x14ac:dyDescent="0.2">
      <c r="A30" s="12"/>
      <c r="B30" s="33"/>
      <c r="C30" s="10"/>
      <c r="D30" s="12"/>
      <c r="E30" s="10"/>
      <c r="F30" s="11"/>
      <c r="G30" s="11"/>
      <c r="H30" s="11"/>
      <c r="I30" s="13"/>
      <c r="J30" s="12"/>
      <c r="K30" s="12"/>
      <c r="L30" s="20"/>
      <c r="M30" s="12"/>
      <c r="N30" s="12"/>
      <c r="O30" s="12"/>
    </row>
    <row r="31" spans="1:131" ht="15" x14ac:dyDescent="0.2">
      <c r="A31" s="12"/>
      <c r="B31" s="33"/>
      <c r="C31" s="10"/>
      <c r="D31" s="12"/>
      <c r="E31" s="10"/>
      <c r="F31" s="15"/>
      <c r="G31" s="16"/>
      <c r="H31" s="10"/>
      <c r="I31" s="10"/>
      <c r="J31" s="67" t="s">
        <v>26</v>
      </c>
      <c r="K31" s="67"/>
      <c r="L31" s="67"/>
      <c r="M31" s="67"/>
      <c r="N31" s="67"/>
      <c r="O31" s="67"/>
    </row>
    <row r="32" spans="1:131" x14ac:dyDescent="0.2">
      <c r="A32" s="12"/>
      <c r="B32" s="33"/>
      <c r="C32" s="10"/>
      <c r="D32" s="12"/>
      <c r="E32" s="10"/>
      <c r="F32" s="10"/>
      <c r="G32" s="10"/>
      <c r="H32" s="10"/>
      <c r="I32" s="10"/>
      <c r="J32" s="58" t="s">
        <v>27</v>
      </c>
      <c r="K32" s="58"/>
      <c r="L32" s="58"/>
      <c r="M32" s="58"/>
      <c r="N32" s="58"/>
      <c r="O32" s="58"/>
    </row>
    <row r="33" spans="1:15" x14ac:dyDescent="0.2">
      <c r="A33" s="12"/>
      <c r="B33" s="33"/>
      <c r="C33" s="10"/>
      <c r="D33" s="12"/>
      <c r="E33" s="10"/>
      <c r="F33" s="10"/>
      <c r="G33" s="10"/>
      <c r="H33" s="10"/>
      <c r="I33" s="10"/>
      <c r="J33" s="58" t="s">
        <v>28</v>
      </c>
      <c r="K33" s="58"/>
      <c r="L33" s="58"/>
      <c r="M33" s="58"/>
      <c r="N33" s="58"/>
      <c r="O33" s="58"/>
    </row>
  </sheetData>
  <mergeCells count="32">
    <mergeCell ref="L7:L12"/>
    <mergeCell ref="M7:M12"/>
    <mergeCell ref="N7:N12"/>
    <mergeCell ref="O7:O12"/>
    <mergeCell ref="A14:A15"/>
    <mergeCell ref="K7:K12"/>
    <mergeCell ref="A7:A12"/>
    <mergeCell ref="J7:J12"/>
    <mergeCell ref="J14:J15"/>
    <mergeCell ref="A1:O1"/>
    <mergeCell ref="A2:O2"/>
    <mergeCell ref="A3:O3"/>
    <mergeCell ref="D5:D6"/>
    <mergeCell ref="E5:E6"/>
    <mergeCell ref="F5:G5"/>
    <mergeCell ref="H5:I5"/>
    <mergeCell ref="J33:O33"/>
    <mergeCell ref="O5:O6"/>
    <mergeCell ref="K5:K6"/>
    <mergeCell ref="L5:L6"/>
    <mergeCell ref="N5:N6"/>
    <mergeCell ref="J23:O23"/>
    <mergeCell ref="H22:O22"/>
    <mergeCell ref="A24:I24"/>
    <mergeCell ref="B25:E25"/>
    <mergeCell ref="J31:O31"/>
    <mergeCell ref="J32:O32"/>
    <mergeCell ref="A23:H23"/>
    <mergeCell ref="A22:F22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ignoredErrors>
    <ignoredError sqref="A7:B7 A13:B14 B8:B12 A17:B21 B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b0e90202-8514-490b-aa47-458e66aada41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2020-06-18T05:48:53Z</cp:lastPrinted>
  <dcterms:created xsi:type="dcterms:W3CDTF">2019-08-01T11:10:14Z</dcterms:created>
  <dcterms:modified xsi:type="dcterms:W3CDTF">2020-08-06T08:04:02Z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