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s50\OneDrive - VŠB-TU Ostrava\DNS Nakup nabytku\2020\15.2020_Divecka opakovana\SOUTEZNI\"/>
    </mc:Choice>
  </mc:AlternateContent>
  <bookViews>
    <workbookView xWindow="57480" yWindow="-120" windowWidth="29040" windowHeight="15840" tabRatio="837"/>
  </bookViews>
  <sheets>
    <sheet name="VOLNÉ (TYP) PRVKY" sheetId="33" r:id="rId1"/>
    <sheet name="OSTATNÍ PRVKY" sheetId="40" r:id="rId2"/>
  </sheets>
  <definedNames>
    <definedName name="_xlnm.Print_Area" localSheetId="1">'OSTATNÍ PRVKY'!$A$1:$L$14</definedName>
    <definedName name="_xlnm.Print_Area" localSheetId="0">'VOLNÉ (TYP) PRVKY'!$A$1:$L$32</definedName>
  </definedNames>
  <calcPr calcId="162913"/>
  <customWorkbookViews>
    <customWorkbookView name="moje2" guid="{9B2F1C99-E79D-499A-849A-AAB5FED50F18}" includeHiddenRowCol="0" maximized="1" xWindow="1" yWindow="1" windowWidth="1676" windowHeight="830" activeSheetId="1"/>
    <customWorkbookView name="moje" guid="{026EA919-429F-47A2-AA41-2ACD45D16AD2}" maximized="1" xWindow="1" yWindow="1" windowWidth="1676" windowHeight="829" activeSheetId="1"/>
  </customWorkbookViews>
</workbook>
</file>

<file path=xl/calcChain.xml><?xml version="1.0" encoding="utf-8"?>
<calcChain xmlns="http://schemas.openxmlformats.org/spreadsheetml/2006/main">
  <c r="I9" i="40" l="1"/>
  <c r="I8" i="40"/>
  <c r="I28" i="33"/>
  <c r="I27" i="33"/>
  <c r="I26" i="33"/>
  <c r="I25" i="33"/>
  <c r="I22" i="33"/>
  <c r="I21" i="33"/>
  <c r="K21" i="33" s="1"/>
  <c r="L21" i="33" s="1"/>
  <c r="I19" i="33"/>
  <c r="I18" i="33"/>
  <c r="K18" i="33" s="1"/>
  <c r="I15" i="33"/>
  <c r="I14" i="33"/>
  <c r="K14" i="33" s="1"/>
  <c r="L14" i="33" s="1"/>
  <c r="I10" i="33"/>
  <c r="K9" i="40" l="1"/>
  <c r="L9" i="40" s="1"/>
  <c r="K8" i="40"/>
  <c r="L8" i="40" s="1"/>
  <c r="L18" i="33"/>
  <c r="K10" i="33"/>
  <c r="L10" i="33" s="1"/>
  <c r="K28" i="33"/>
  <c r="L28" i="33" s="1"/>
  <c r="K27" i="33"/>
  <c r="L27" i="33" s="1"/>
  <c r="K26" i="33"/>
  <c r="L26" i="33" s="1"/>
  <c r="K25" i="33"/>
  <c r="L25" i="33" s="1"/>
  <c r="K22" i="33"/>
  <c r="L22" i="33" s="1"/>
  <c r="K19" i="33"/>
  <c r="L19" i="33" s="1"/>
  <c r="K15" i="33"/>
  <c r="L15" i="33" s="1"/>
  <c r="I8" i="33" l="1"/>
  <c r="K8" i="33" s="1"/>
  <c r="L8" i="33" s="1"/>
  <c r="I9" i="33"/>
  <c r="K9" i="33" l="1"/>
  <c r="L9" i="33" s="1"/>
  <c r="I10" i="40"/>
  <c r="I7" i="40"/>
  <c r="I5" i="40"/>
  <c r="K5" i="40" s="1"/>
  <c r="L5" i="40" s="1"/>
  <c r="I4" i="40"/>
  <c r="I7" i="33"/>
  <c r="K7" i="33" s="1"/>
  <c r="I6" i="33"/>
  <c r="K6" i="33" s="1"/>
  <c r="I5" i="33"/>
  <c r="I4" i="33"/>
  <c r="K4" i="33" l="1"/>
  <c r="L4" i="33" s="1"/>
  <c r="K4" i="40"/>
  <c r="L4" i="40" s="1"/>
  <c r="K10" i="40"/>
  <c r="L10" i="40" s="1"/>
  <c r="K7" i="40"/>
  <c r="L7" i="40" s="1"/>
  <c r="L7" i="33"/>
  <c r="L6" i="33"/>
  <c r="K5" i="33"/>
  <c r="L5" i="33" s="1"/>
  <c r="I13" i="33" l="1"/>
  <c r="K13" i="33" s="1"/>
  <c r="L13" i="33" s="1"/>
  <c r="I24" i="33" l="1"/>
  <c r="K24" i="33" s="1"/>
  <c r="L24" i="33" s="1"/>
  <c r="I23" i="33"/>
  <c r="K23" i="33" l="1"/>
  <c r="L23" i="33" s="1"/>
  <c r="I20" i="33"/>
  <c r="K20" i="33" s="1"/>
  <c r="L20" i="33" s="1"/>
  <c r="I17" i="33"/>
  <c r="I16" i="33"/>
  <c r="I12" i="33"/>
  <c r="K12" i="33" s="1"/>
  <c r="L12" i="33" s="1"/>
  <c r="K17" i="33" l="1"/>
  <c r="L17" i="33" s="1"/>
  <c r="K16" i="33"/>
  <c r="L16" i="33" s="1"/>
  <c r="I11" i="33" l="1"/>
  <c r="K11" i="33" l="1"/>
  <c r="L11" i="33" s="1"/>
</calcChain>
</file>

<file path=xl/sharedStrings.xml><?xml version="1.0" encoding="utf-8"?>
<sst xmlns="http://schemas.openxmlformats.org/spreadsheetml/2006/main" count="248" uniqueCount="184">
  <si>
    <t>Položka</t>
  </si>
  <si>
    <t>Popis položky</t>
  </si>
  <si>
    <t>Rozměr</t>
  </si>
  <si>
    <t>Schema</t>
  </si>
  <si>
    <t>místnost</t>
  </si>
  <si>
    <t xml:space="preserve">specifikace </t>
  </si>
  <si>
    <t>Cena / MJ</t>
  </si>
  <si>
    <t>Celkem</t>
  </si>
  <si>
    <t>DPH</t>
  </si>
  <si>
    <t>Cena DPH</t>
  </si>
  <si>
    <t>Cena s DPH</t>
  </si>
  <si>
    <t>DESIGN MANUÁL</t>
  </si>
  <si>
    <t>2</t>
  </si>
  <si>
    <t>103</t>
  </si>
  <si>
    <t>KONFERENČNÍ STOLEK</t>
  </si>
  <si>
    <t>NOČNÍ STOLEK</t>
  </si>
  <si>
    <t>V1</t>
  </si>
  <si>
    <t>https://www.manutan.cz/cs/mcz/dilenske-stoly-weld-84-x-120-x-68-5-cm-mig2621711</t>
  </si>
  <si>
    <t>116</t>
  </si>
  <si>
    <t>ŽIDLE LABORATORNÍ</t>
  </si>
  <si>
    <t>V2</t>
  </si>
  <si>
    <t>http://www.krovina.com/katalog/cz/skolni-nabytek/zidle_74/produkt/ego-lk</t>
  </si>
  <si>
    <t>116 118 119</t>
  </si>
  <si>
    <t>V3</t>
  </si>
  <si>
    <t>Výška sedáku 43 - 55 cm</t>
  </si>
  <si>
    <t>1200 x 685x výška 840 mm</t>
  </si>
  <si>
    <t>118 119</t>
  </si>
  <si>
    <t>V6</t>
  </si>
  <si>
    <t>KOVOVÝ REGÁL ZÁKLADNÍ</t>
  </si>
  <si>
    <t>https://www.manutan.cz/cs/mcz/kovove-regaly-zakladni-200-x-100-x-40-50-cm-1-500-kg-6-polic-bile</t>
  </si>
  <si>
    <t>1000 x 400 x výška 2000 mm</t>
  </si>
  <si>
    <t>V4</t>
  </si>
  <si>
    <t>ŠATNÍ DVOUSKŘÍŇKA S LAVICÍ</t>
  </si>
  <si>
    <t>š.600 x hl.755 x výška 1860 mm</t>
  </si>
  <si>
    <t>http://www.krovina.com/katalog/cz/satny/satni-skrinky/produkt/satna-ii-satni-dvojskrinka-s-lavickou</t>
  </si>
  <si>
    <t>O4</t>
  </si>
  <si>
    <t>STOJAN NA PRŮMYSLOVÉ UTĚRKY</t>
  </si>
  <si>
    <t>https://www.katrincz.eu/zasobniky-katrin-inclusive/podlahovy-stojan-na-prumyslove-uterky-katrin-inclusive/</t>
  </si>
  <si>
    <t xml:space="preserve">š.385 x hl. 440 x výška 900 mm </t>
  </si>
  <si>
    <t>Podlahový stojan na průmyslové utěrky o šíři role do 33 cm. Stojan má kolečka pro snadnou manipulaci</t>
  </si>
  <si>
    <t>O5</t>
  </si>
  <si>
    <t>KOŠ PLASTOVÝ 40</t>
  </si>
  <si>
    <t>https://www.all4.cz/kos-na-odpadky-s-vikem-40-l-plastovy</t>
  </si>
  <si>
    <t>Š. 400 x Hl. 320 x Výška 610 mm, objem 40 litrů</t>
  </si>
  <si>
    <t xml:space="preserve">Plastový koš se samozavíracím víkem ( výkyv) , které je přitlačováno pružinou, Objem 40l, barva šedá 
</t>
  </si>
  <si>
    <t>STŮL DÍLENSKÝ</t>
  </si>
  <si>
    <t>STŮL PRACOVNÍ KOVOVÝ SE ZÁVĚSEM NA PC</t>
  </si>
  <si>
    <t>https://www.b2bpartner.cz/pracovni-stul-metal-1200-x-800-x-745/ 
http://www.kancelarske-sluzby.cz/drzak-na-pc-humanscale-CPU600-barva-stribrno-cerna</t>
  </si>
  <si>
    <t>Konstrukce stolu kovová. Nohy vyrobeny z kov. profilů 50 x 50 mm, vybaveny stavěcími mechanizmy pro vyrovnání příp. nerovností podlahy. Deska stolu- laminovaná dřevotříska tl.18 mm v šedé barvě s černými plastovými ABS hranami.
1 průchodka kabelů pro kruhový otvor o průměru 8 cm. Držák PC: se závěsem CPU600, stříbrno / černé provedení. Snadná pojízdnost na horizontální liště (kolejnici), otočný o 360° pro jednoduchý přístup ke kabelům, portům a mechanikám. Přizpůsobí se PC : 90 až 230mm šířky a 310 až 500mm výšky. Nosnost PC jednotky až do 7kg.</t>
  </si>
  <si>
    <t>1200x 800 x745 mm</t>
  </si>
  <si>
    <t>V7</t>
  </si>
  <si>
    <t>ŽIDLE PRACOVNÍ STOHOVATELNÁ</t>
  </si>
  <si>
    <t>http://www.mydva.cz/root/download/ke-stazeni/katalog-nabytek-mydva-2016-cz.pdf</t>
  </si>
  <si>
    <t>V5a</t>
  </si>
  <si>
    <t>V5b</t>
  </si>
  <si>
    <t>STŮL LABORATORNÍ SE ZÁVĚSEM NA PC JEDNOMÍSTNÝ</t>
  </si>
  <si>
    <t>O15</t>
  </si>
  <si>
    <t>POLSTROVANÝ SEDÁK</t>
  </si>
  <si>
    <t>450 x 450 x tl. Cca 50 mm</t>
  </si>
  <si>
    <t>840 (460) x 530 x 540</t>
  </si>
  <si>
    <r>
      <t>konferenční židle stohovatelná, </t>
    </r>
    <r>
      <rPr>
        <b/>
        <sz val="12"/>
        <color rgb="FF333333"/>
        <rFont val="Arial"/>
        <family val="2"/>
        <charset val="238"/>
      </rPr>
      <t>kostra</t>
    </r>
    <r>
      <rPr>
        <sz val="12"/>
        <color rgb="FF333333"/>
        <rFont val="Arial"/>
        <family val="2"/>
        <charset val="238"/>
      </rPr>
      <t> ocelová 4</t>
    </r>
    <r>
      <rPr>
        <b/>
        <sz val="12"/>
        <color rgb="FF333333"/>
        <rFont val="Arial"/>
        <family val="2"/>
        <charset val="238"/>
      </rPr>
      <t>nohá</t>
    </r>
    <r>
      <rPr>
        <sz val="12"/>
        <color rgb="FF333333"/>
        <rFont val="Arial"/>
        <family val="2"/>
        <charset val="238"/>
      </rPr>
      <t xml:space="preserve"> chromovaná, </t>
    </r>
    <r>
      <rPr>
        <b/>
        <sz val="12"/>
        <color rgb="FF333333"/>
        <rFont val="Arial"/>
        <family val="2"/>
        <charset val="238"/>
      </rPr>
      <t>sedák i opěrák plastový</t>
    </r>
    <r>
      <rPr>
        <sz val="12"/>
        <color rgb="FF333333"/>
        <rFont val="Arial"/>
        <family val="2"/>
        <charset val="238"/>
      </rPr>
      <t>,opěrák děrovaný,  barva plastu ve3 barvách ( černá, bílá, červená). 
Výška 84 cm, Výška sedáku 46 cm, Šířka 53 cm, Hloubka 54 cm, nosnost 120 kg, stohovatelnost min. po 6ks</t>
    </r>
  </si>
  <si>
    <t>https://www.arpari.cz/plastove-zidle/plastova-zidle-time-170-728.html?search_query=time&amp;results=11</t>
  </si>
  <si>
    <t>003 117</t>
  </si>
  <si>
    <t>003 117 118 119</t>
  </si>
  <si>
    <t>105 106 212</t>
  </si>
  <si>
    <t>105 106 125 212 214</t>
  </si>
  <si>
    <t>V5c</t>
  </si>
  <si>
    <t>214</t>
  </si>
  <si>
    <t>stůl 800 x 600 x výška 735 mm,                       držák 500 x 270 x výška 600 mm</t>
  </si>
  <si>
    <t>V8</t>
  </si>
  <si>
    <t>BOTNÍK</t>
  </si>
  <si>
    <t xml:space="preserve">Š.790 x Hl.290 x výška1480 mm
</t>
  </si>
  <si>
    <t>Botník se 3 přihrádkami,
dřevotřísková deska+ ABS plast, barva bílá, uvnitř plastové přihrádky na boty, pro 18 párů bot,</t>
  </si>
  <si>
    <t>V9</t>
  </si>
  <si>
    <t>ZRCADLO</t>
  </si>
  <si>
    <t>http://www.ikea.com/cz/cs/catalog/products/50178091/</t>
  </si>
  <si>
    <t>http://www.ikea.com/cz/cs/catalog/products/00392499/</t>
  </si>
  <si>
    <t xml:space="preserve">š.740 x výška 1650 mm </t>
  </si>
  <si>
    <t xml:space="preserve">rám vyrobený z plastu, v barvě bílé, sklo zrcadla opatřeno ochranným povlakem </t>
  </si>
  <si>
    <t>V10</t>
  </si>
  <si>
    <t>VĚŠÁK S HÁČKY</t>
  </si>
  <si>
    <t>215 311</t>
  </si>
  <si>
    <t>http://www.ikea.com/cz/cs/catalog/products/40152633/</t>
  </si>
  <si>
    <t>š.790 x hl.320 x výška 250 mm</t>
  </si>
  <si>
    <t>věšák s policí, masivní tvrdé dřevo, Akrylová barva bílá, háčky (5 ks) z nerezavějící oceli, trubky z galvanizované nerezavějící oceli</t>
  </si>
  <si>
    <t>ROZKLÁDACÍ SEDAČKA S LENOŠKOU</t>
  </si>
  <si>
    <t xml:space="preserve">Šíř: 248 x Výš: 71 x hloubka: 88 / 150 cm
Hloubka sedáku: 62 /140 xVýš.sed.: 45 cm, 
</t>
  </si>
  <si>
    <t>http://www.ikea.com/cz/cs/catalog/products/S79133634/#/S99133633</t>
  </si>
  <si>
    <t>3 místná rozkládací sedačka s lenoškou, barva potahu (bavlny + polyester) bílá, potah pratelný
Šířka lůžka: 140 cm, Délka lůžka: 200 cm, Tloušťka matrace: 9 cm, matrace z polyuretanová pěny 30 kg/m3, netkaný polypropylen, taštičkové pružiny
Rám sedáku a opěrky: dřevovláknitá deska, dřevotříska odolná proti vlhku, překližka, Polyuretanová pěna 20 kg/m3, 
Úložný prostor pod lenoškou</t>
  </si>
  <si>
    <t>220 312</t>
  </si>
  <si>
    <t>V11</t>
  </si>
  <si>
    <t>V12</t>
  </si>
  <si>
    <t>http://www.ikea.com/cz/cs/catalog/products/20286638/</t>
  </si>
  <si>
    <t>průměr 900 mm,  výška 480 mm</t>
  </si>
  <si>
    <t xml:space="preserve">Konferenční stolek - deska stolu: dřevovláknitá deska odolná vůči vlhkosti, akrylová barva bílá,
nohy/ příčky: masivní buk, akrylová barva bílá
</t>
  </si>
  <si>
    <t>V13</t>
  </si>
  <si>
    <t>JÍDELNÍ STŮL KULATÝ</t>
  </si>
  <si>
    <t xml:space="preserve">Max. délka: 166 cm, Výška: 74 cm, Průměr: 115 cm
</t>
  </si>
  <si>
    <t>Jídelní stůl kulatý, rozkládací - s přídavnou deskou s místem pro 4–6 osob. Popis výrobku: deska stolu/ prodlužovací deska/ noha: dřevotříska, jasanová dýha, barva bílá , průhledný akrylový lak
Podnoží: jasanová dýha, Barva bílá, průhledný akrylový lak. Box: masivní dřevo, Bočnice: masivní dřevo, jasanová dýha, barva bílá, průhledný akrylový lak</t>
  </si>
  <si>
    <t>http://www.ikea.com/cz/cs/catalog/products/90204743/</t>
  </si>
  <si>
    <t>V14</t>
  </si>
  <si>
    <t>JÍDELNÍ ŽIDLE</t>
  </si>
  <si>
    <t xml:space="preserve">Š.420 mm, Hl.470 mm, Výška 800 mm
</t>
  </si>
  <si>
    <t>http://www.ikea.com/cz/cs/catalog/products/40228812/</t>
  </si>
  <si>
    <t xml:space="preserve">JEDNOULŮŽKO </t>
  </si>
  <si>
    <t>V15</t>
  </si>
  <si>
    <t>Délka: 209 cm, Šířka: 106 cm, Výška: 38 cm, Vyška čela postele: 100 cm</t>
  </si>
  <si>
    <t>http://www.ikea.com/cz/cs/catalog/products/S89032738/              http://www.ikea.com/cz/cs/catalog/products/20272311/</t>
  </si>
  <si>
    <t>Postel s vysokým čelem/ rámem, 1lůžko, barva bílá, 2 úložné prostory ( šuplíky), včetně postelového roštu  + pěnové matrace tvrdé, bílé.
Rozměry rámu postele: Délka 2090 mm, Šířka 1060 mm, Výška pelesti 380 mm, Vyška čela postele 1000 mm, Délka matrace 2000 mm, Šířka matrace 900 mm. Dřevotříska, Dřevovláknitá deska, Dřevovláknitá deska, vytištěné a reliéfní akrylové barvivo, ABS plast, papír</t>
  </si>
  <si>
    <t>Jídelní židle bílá. Popis výrobku: opěrák/sedák: formovaná vrstvená a lepená dřevěná dýha, papír, akrylová barva bílá, průhledný akrylový lak
Rám: masivní buk, akrylová barva bílá. Rozměry: Š.420 mm, Hl.470 mm, Š. sedáku 410 mm, Hl.sedáku 400 mm, Výš.sedáku 460 mm, Výška 800 mm, Nosnost: 110 kg</t>
  </si>
  <si>
    <t>217 314</t>
  </si>
  <si>
    <t>V16</t>
  </si>
  <si>
    <t>http://www.ikea.com/cz/cs/catalog/products/80214549/</t>
  </si>
  <si>
    <t xml:space="preserve">Šířka: 40 cm, Hloubka: 48 cm, Výška: 55 cm
</t>
  </si>
  <si>
    <t xml:space="preserve">Popis výrobku: Horní deska/ Boční panel/ Konzolka/ Čelo zásuvky: dřevotříska, Akrylová barva bílá. Zadní díl: Dřevovláknitá deska, dřevotříska. Dno zásuvky: Dřevovláknitá deska, Akrylová barva bílá
</t>
  </si>
  <si>
    <t>V17</t>
  </si>
  <si>
    <t>ŠATNÍ SKŘN</t>
  </si>
  <si>
    <t xml:space="preserve">šíř.200 xhloubka66 x výška 236 cm
</t>
  </si>
  <si>
    <t>http://www.ikea.com/cz/cs/catalog/products/S09025727/</t>
  </si>
  <si>
    <t xml:space="preserve">skříň  bílá s posuvnými křídly (2) dveře - bílá lesk, Vnitřní vybavení: vnitřní police 4 ks, drátěný systém - koše ( 4x velký, 4x malý) , šatní tyče 2 ks,  výsuvný multifunkční věšák, ocelové prvky vč.antikorozního fosfá. nátěru.  Rozdělovač rámů/ police: dřevotříska, Fólie.
Výsuv.kolejnice na koše: hl. díly z oceli, pigmentovaná epoxidová pryskyřice/polyesterová prášková vrstva, kolo: acetalový plast. Rám skříně: dřevotříska, dřevovláknitá deska, ABS plast, polypropylenový plast, fólie. Pár posuvných dveří: deska v rámu: dřevotříska, dřevovláknitá deska, ABS plast, akrylová barva ílá, výplň: papír. Krycí lišta/ konzolka: hliník, anodizované </t>
  </si>
  <si>
    <t>800x280x2020mm</t>
  </si>
  <si>
    <t>V19</t>
  </si>
  <si>
    <t>V18</t>
  </si>
  <si>
    <t>http://www.ikea.com/cz/cs/catalog/products/00263850/</t>
  </si>
  <si>
    <t xml:space="preserve">Knihovna, Max. nosnost police: 30 kg, Barva bílá, dřevotříska, Fólie, polypropylenový plast, melaminová fólie
</t>
  </si>
  <si>
    <t>KNIHOVNA 2020 /800</t>
  </si>
  <si>
    <t>KNIHOVNA 2020 /400</t>
  </si>
  <si>
    <t>400x280x2020mm</t>
  </si>
  <si>
    <t>http://www.ikea.com/cz/cs/catalog/products/50263838/</t>
  </si>
  <si>
    <t xml:space="preserve">Knihovna, Max. nosnost police: 14 kg, Barva bílá, dřevotříska, Fólie, polypropylenový plast, melaminová fólie
</t>
  </si>
  <si>
    <t>V20</t>
  </si>
  <si>
    <t>800x280x1060 mm</t>
  </si>
  <si>
    <t>KNIHOVNA1060 /800</t>
  </si>
  <si>
    <t>http://www.ikea.com/cz/cs/catalog/products/30263844/</t>
  </si>
  <si>
    <t xml:space="preserve">Knihovna nízká, Max. nosnost police: 30 kg, Barva bílá, dřevotříska, Fólie, polypropylenový plast, melaminová fólie
</t>
  </si>
  <si>
    <t>V21</t>
  </si>
  <si>
    <t>PSACÍ STŮL</t>
  </si>
  <si>
    <t>Šířka 1420 mm, Hl. 500 mm, Výška 750 mm</t>
  </si>
  <si>
    <t>V22</t>
  </si>
  <si>
    <t>http://www.ikea.com/cz/cs/catalog/products/90214308/</t>
  </si>
  <si>
    <t xml:space="preserve">Psací stůl se 2 zásuvkami, průchodka na kabely v prac.desce. Barva bílá, dřevotříska, Dřevovláknitá deska, papír, Akrylová barva, ABS plast, ocel, Epoxidový/ polyesterový prášk.lak. Max. nosnost: 50 kg
</t>
  </si>
  <si>
    <t>V23</t>
  </si>
  <si>
    <t>KONTEJNER K PSACÍMU STOLU</t>
  </si>
  <si>
    <t>ŽIDLE K PSACÍMU STOLU</t>
  </si>
  <si>
    <t>LAMPA STOLNÍ</t>
  </si>
  <si>
    <t>O17</t>
  </si>
  <si>
    <t>O18</t>
  </si>
  <si>
    <t>LUSTR</t>
  </si>
  <si>
    <t>O19</t>
  </si>
  <si>
    <t>http://www.ikea.com/cz/cs/catalog/products/70336264/</t>
  </si>
  <si>
    <t>http://www.sencor.cz/rychlovarna-sklenena-konvice/swk-2080bk</t>
  </si>
  <si>
    <t>http://www.ikea.com/cz/cs/catalog/products/40280225/</t>
  </si>
  <si>
    <t>http://www.ikea.com/cz/cs/catalog/products/S49177766/</t>
  </si>
  <si>
    <t>http://www.ikea.com/cz/cs/catalog/products/90213078/</t>
  </si>
  <si>
    <t xml:space="preserve">Šířka: 35 cm, Hloubka: 50 cm, Výška: 75 cm
</t>
  </si>
  <si>
    <t xml:space="preserve">Zásuvkový díl mobilní na kolečkách k psacímu stolu, barva bílá.  4 zásuvky na formáty A4 doplněné zarážkami proti vypadnutí. Popis výrobku: horní deska/ bočnice/ spodní deska: dřevotříska, dřevovláknitá deska, papír, akrylová barva bílá, ABS plast. Zadní díl: dřevovláknitá deska, fólie bílá. Čelo zásuvky: dřevotříska, fólie bílá, ABS plast. Dno zásuvky: dřevovláknitá deska, akrylová barva bílá
</t>
  </si>
  <si>
    <t xml:space="preserve">Pokud jsou v Design manuálu uvedeny ceny, jsou to ceny průměrné tržní, platné k termínu vypracování PD.
</t>
  </si>
  <si>
    <t>Šířka: 68 cm, Hloubka: 68 cm, Max. výška: 104 cm</t>
  </si>
  <si>
    <t>Otočná židle s ergonomicky zakřiveným opěrákem, potah v barvě tmavě šedá s výrazným vyšíváním - lemy ( snímatelný), podnož bílá hliníková lakovaná  - s 5 nohami a kolečky s brzdou (polypropylenový plast, syntetická guma), sklopný ocel. mechanismus, podpora bederní páteře, nastavitelná výška sedáku . Polstrování sedáku i opěrky ze studené pěny-  65kg/m3.  Testováno dle EN 1335-2 a ANSI/BIFMA x5.1-2011. nosnost: 110 kg
Šířka sedáku: 53 cm
Hloubka sedáku: 41 cm
Min. výška sedáku: 43 cm
Max. výška sedáku: 53 cm</t>
  </si>
  <si>
    <t>217 220 312 314</t>
  </si>
  <si>
    <t>lampa stolní, šířka stínidla: 240 mm, Výška 440 mm, Délka kabelu 1900 mm, vč. Žárovka LED, E27, 600 lumenů, stmívatelná, kulatá opálově bílá. Stínidlo: 100% polyester,  Rám: hliník, energet.tř.A ++</t>
  </si>
  <si>
    <t xml:space="preserve">Šířka stínidla: 24 cm, Výška: 44 cm
</t>
  </si>
  <si>
    <t>sedák na schody polstrovaný, materiál - polyester/molitan,  rozměry 450 /450 / 50 mm, 3 barvy ( 10 x antracitově šedá -podobná RAL 7016, 10 x světle šedá -  podobná RAL 7035, 10 x červená - podobná Ral 3020)</t>
  </si>
  <si>
    <t>Průměr: 40 cm, Délka kabelu: 1.6 m</t>
  </si>
  <si>
    <t>Závěsné svítidlo bílé. Stropní krytka-ocel, práškový lak bílý. Stínidlo: polystyrenový plast bílý. Max. 8.6 W,   
vč. Žárovka LED, E27, 600 lumenů, stmívatelná, kulatá opálově bílá</t>
  </si>
  <si>
    <t>Rychlovarná skleněná konvice, Filtr pro zachycení nečistot a usazenin, Oboustranný vodoznak, Uskladnění síťového kabelu v podstavci
Vnitřní LED osvětlení, Vhodná i pro sluchově postižené uživatele (světelná indikace provozu), Topné dno z nerezové oceli se zakrytou topnou spirálou
Snadné otevírání víka stisknutím tlačítka, Dvojnásobné bezpečnostní jištění:  -     Ochrana proti přehřátí při zapnutí bez vody,  -     Automatické vypnutí po dosažení bodu varu</t>
  </si>
  <si>
    <t>RYCHLOVARNÁ KONVICE</t>
  </si>
  <si>
    <t>Objem 2,0 l, Výška 23 cm</t>
  </si>
  <si>
    <t>OSTATNÍ INTERIÉROVÉ PRVKY ( TYPOVÉ) O1 až O19</t>
  </si>
  <si>
    <t xml:space="preserve">O6 - O14 viz. SANITÁRNÍ DOPLŇKY- samostatná příloha D.1.4.9_115 </t>
  </si>
  <si>
    <t>odkaz na srovnatelný výrobek</t>
  </si>
  <si>
    <t>Laboratorní stůl 1800 ×800 x výška 735</t>
  </si>
  <si>
    <t>Laboratorní stůl 1200 ×600 x výška 735</t>
  </si>
  <si>
    <t>STŮL LABORATORNÍ DVOUMÍSTNÝ</t>
  </si>
  <si>
    <t>STŮL LABORATORNÍ JEDNOMÍSTNÝ</t>
  </si>
  <si>
    <t>Jednomístný PC stůl, 2x stojna + ocel. rám, povrchová úprava RAL 9006. Stolová deska tl.25 mm – lamino v odstínu RAL9006, ABS hrana 2mm. Dodání vč. 1 ks držáku na PC ve stříbrném provedení s perforovaným bokem, který je pevně ukotven do konstrukce na vnitřní boční straně stolu. Držák vybaven popruhy pro zajištění PC.  Do stol.desky integrována 1 průchodka kabelů pro kruhový otvor o průměru 8 cm. Čelní krycí deska – v odstínu RAL9006, výška 300 mm.  Dodávka vč. krytu kabeláže.</t>
  </si>
  <si>
    <t>Jednomístný laboratorní stůl, ocel. nebo hliník. rám, povrchová úprava RAL 9006/hliník, stolová deska LTD 25 mm, ABS hrana 2 mm, teleskopický kabelový most, podnož umožňuje skryté vedení kabelů, provedení odstínu desky RAL9006</t>
  </si>
  <si>
    <t>Šatní dvojskříňka s lavičkou, kovová konstrukce v povrchové úpravě barvy šedé RAL 9006, korpus horních skříněk - lamino v barvě šedé RAL9006. Speciální kování na visací zámek, vybavení: 2x dvouháček, 2x polička, dveře otvírané 180 stupňů. Hloubka lavičky je 32,5cm, výška lavičky 46cm</t>
  </si>
  <si>
    <t>Pracovní deska stolu se zaoblenými hranami je vyrobena z dubové spárovky o tloušťce 40 mm. Podnoží pracovního stolu je pevné, svařované, 
z ocelového plechu tl. 2,5 - 4 mm, v povrchové úpravě barvy šedé RAL 9006, nosnost: 500 kg</t>
  </si>
  <si>
    <r>
      <t xml:space="preserve">laboratorní židle otočná na plynovém pístu a kovovém kříži, na kolečkách, ergonomicky tvarovaný sedák a opěrák (3D ohyb) z přírodní překližka ošetřené PUR lakem, kovová konstrukce vyrobena z uzavřených tenkostěnných ocelových profilů plochooválného průřezu. Konce ocelových profilů jsou opatřeny plastovými kluzáky a záslepkami. Povrchová úprava kovových konstrukcí je provedena práškovou barvou v šedé barvě RAL 7035 nebo RAL 9006
</t>
    </r>
    <r>
      <rPr>
        <sz val="12"/>
        <rFont val="Arial Narrow"/>
        <family val="2"/>
        <charset val="238"/>
      </rPr>
      <t>Výška sedáku 43 - 55 cm</t>
    </r>
  </si>
  <si>
    <t xml:space="preserve">Celokovový šroubovaný regál s 6 výškově stavitelnými policemi ( ocel.plech), z nichž je každá zpevněna dvěmi podélnými výztuhami. Nosností 1 police = 250 kg na polici. Celková nosnost: 1 500 kg. Stavitelnost polic v rastru 50 mm. Povrchová úprava - komaxit - barva šedá nebo bílá. </t>
  </si>
  <si>
    <r>
      <t>v souladu s ust. § 89 odst.  6 zákona umožňuje zadavatel nabídnout rovnocenné řešení</t>
    </r>
    <r>
      <rPr>
        <sz val="11"/>
        <color rgb="FF1F497D"/>
        <rFont val="Calibri"/>
        <family val="2"/>
        <charset val="238"/>
        <scheme val="minor"/>
      </rPr>
      <t>.</t>
    </r>
  </si>
  <si>
    <t>v souladu s ust. § 89 odst.  6 zákona umožňuje zadavatel nabídnout rovnocenné řešení.</t>
  </si>
  <si>
    <t>VOLNÉ INTERIÉROVÉ PRVKY ( TYPOVÉ) V1 až V23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</si>
</sst>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1"/>
      <color indexed="8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1"/>
      <name val="Arial Narrow"/>
      <family val="2"/>
      <charset val="238"/>
    </font>
    <font>
      <b/>
      <sz val="11"/>
      <name val="Arial Narrow"/>
      <family val="2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 CE"/>
      <charset val="238"/>
    </font>
    <font>
      <i/>
      <sz val="12"/>
      <name val="Arial Narrow"/>
      <family val="2"/>
    </font>
    <font>
      <sz val="12"/>
      <name val="Arial Narrow"/>
      <family val="2"/>
    </font>
    <font>
      <sz val="12"/>
      <color indexed="8"/>
      <name val="Arial"/>
      <family val="2"/>
      <charset val="238"/>
    </font>
    <font>
      <i/>
      <sz val="12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i/>
      <sz val="14"/>
      <name val="Arial Narrow"/>
      <family val="2"/>
      <charset val="238"/>
    </font>
    <font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333333"/>
      <name val="Verdana"/>
      <family val="2"/>
      <charset val="238"/>
    </font>
    <font>
      <b/>
      <sz val="22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1"/>
      <color rgb="FF1F497D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13" fillId="0" borderId="0"/>
  </cellStyleXfs>
  <cellXfs count="65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wrapText="1"/>
    </xf>
    <xf numFmtId="0" fontId="11" fillId="0" borderId="5" xfId="2" applyFont="1" applyBorder="1" applyAlignment="1">
      <alignment horizontal="center" vertical="center" textRotation="90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justify"/>
    </xf>
    <xf numFmtId="164" fontId="7" fillId="3" borderId="7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10" fillId="0" borderId="5" xfId="2" applyFont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49" fontId="0" fillId="0" borderId="0" xfId="0" applyNumberFormat="1"/>
    <xf numFmtId="0" fontId="10" fillId="0" borderId="5" xfId="2" applyFont="1" applyFill="1" applyBorder="1" applyAlignment="1">
      <alignment horizontal="center" vertical="center" wrapText="1"/>
    </xf>
    <xf numFmtId="164" fontId="14" fillId="4" borderId="7" xfId="3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9" fontId="15" fillId="4" borderId="5" xfId="0" applyNumberFormat="1" applyFont="1" applyFill="1" applyBorder="1" applyAlignment="1">
      <alignment horizontal="center" vertical="center" wrapText="1"/>
    </xf>
    <xf numFmtId="49" fontId="12" fillId="0" borderId="6" xfId="1" applyNumberFormat="1" applyFont="1" applyBorder="1" applyAlignment="1">
      <alignment horizontal="center" vertical="center" wrapText="1"/>
    </xf>
    <xf numFmtId="0" fontId="0" fillId="0" borderId="0" xfId="0"/>
    <xf numFmtId="49" fontId="12" fillId="0" borderId="5" xfId="1" applyNumberFormat="1" applyFont="1" applyBorder="1" applyAlignment="1">
      <alignment horizontal="center" vertical="center" wrapText="1"/>
    </xf>
    <xf numFmtId="164" fontId="14" fillId="0" borderId="16" xfId="3" applyNumberFormat="1" applyFont="1" applyBorder="1" applyAlignment="1">
      <alignment horizontal="left" vertical="center" wrapText="1"/>
    </xf>
    <xf numFmtId="164" fontId="14" fillId="0" borderId="14" xfId="3" applyNumberFormat="1" applyFont="1" applyBorder="1" applyAlignment="1">
      <alignment horizontal="left" vertical="center" wrapText="1"/>
    </xf>
    <xf numFmtId="164" fontId="17" fillId="0" borderId="14" xfId="3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14" fillId="0" borderId="14" xfId="3" applyNumberFormat="1" applyFont="1" applyBorder="1" applyAlignment="1">
      <alignment horizontal="center" vertical="center" wrapText="1"/>
    </xf>
    <xf numFmtId="164" fontId="17" fillId="0" borderId="14" xfId="3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4" fontId="14" fillId="4" borderId="5" xfId="3" applyNumberFormat="1" applyFont="1" applyFill="1" applyBorder="1" applyAlignment="1">
      <alignment horizontal="center" vertical="center" wrapText="1"/>
    </xf>
    <xf numFmtId="49" fontId="12" fillId="0" borderId="6" xfId="1" applyNumberFormat="1" applyFont="1" applyFill="1" applyBorder="1" applyAlignment="1">
      <alignment horizontal="center" vertical="center" wrapText="1"/>
    </xf>
    <xf numFmtId="164" fontId="20" fillId="0" borderId="5" xfId="3" applyNumberFormat="1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49" fontId="12" fillId="0" borderId="5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5" fillId="0" borderId="17" xfId="0" applyFont="1" applyBorder="1"/>
    <xf numFmtId="49" fontId="12" fillId="5" borderId="6" xfId="1" applyNumberFormat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textRotation="90" wrapText="1"/>
    </xf>
    <xf numFmtId="164" fontId="17" fillId="0" borderId="14" xfId="3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164" fontId="24" fillId="2" borderId="20" xfId="0" applyNumberFormat="1" applyFont="1" applyFill="1" applyBorder="1"/>
    <xf numFmtId="164" fontId="23" fillId="2" borderId="20" xfId="0" applyNumberFormat="1" applyFont="1" applyFill="1" applyBorder="1"/>
    <xf numFmtId="0" fontId="9" fillId="0" borderId="6" xfId="2" applyFont="1" applyFill="1" applyBorder="1" applyAlignment="1">
      <alignment horizontal="center" vertical="center"/>
    </xf>
    <xf numFmtId="0" fontId="9" fillId="5" borderId="6" xfId="2" applyFont="1" applyFill="1" applyBorder="1" applyAlignment="1">
      <alignment horizontal="center" vertical="center"/>
    </xf>
    <xf numFmtId="0" fontId="2" fillId="0" borderId="5" xfId="1" applyBorder="1" applyAlignment="1">
      <alignment textRotation="90" wrapText="1"/>
    </xf>
    <xf numFmtId="0" fontId="27" fillId="0" borderId="5" xfId="0" applyFont="1" applyBorder="1" applyAlignment="1">
      <alignment textRotation="90" wrapText="1"/>
    </xf>
    <xf numFmtId="0" fontId="28" fillId="0" borderId="0" xfId="0" applyFont="1" applyAlignment="1">
      <alignment wrapText="1"/>
    </xf>
    <xf numFmtId="0" fontId="0" fillId="0" borderId="19" xfId="0" applyBorder="1" applyAlignment="1">
      <alignment wrapText="1"/>
    </xf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wrapText="1"/>
    </xf>
    <xf numFmtId="0" fontId="26" fillId="0" borderId="17" xfId="2" applyFont="1" applyFill="1" applyBorder="1" applyAlignment="1">
      <alignment horizontal="center" vertical="center" wrapText="1"/>
    </xf>
    <xf numFmtId="0" fontId="26" fillId="0" borderId="18" xfId="2" applyFont="1" applyFill="1" applyBorder="1" applyAlignment="1">
      <alignment horizontal="center" vertical="center" wrapText="1"/>
    </xf>
    <xf numFmtId="0" fontId="26" fillId="0" borderId="7" xfId="2" applyFont="1" applyFill="1" applyBorder="1" applyAlignment="1">
      <alignment horizontal="center" vertical="center" wrapText="1"/>
    </xf>
  </cellXfs>
  <cellStyles count="4">
    <cellStyle name="Hypertextový odkaz" xfId="1" builtinId="8"/>
    <cellStyle name="Normální" xfId="0" builtinId="0"/>
    <cellStyle name="normální_cen nab. " xfId="2"/>
    <cellStyle name="normální_List1" xf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jp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jpeg"/><Relationship Id="rId7" Type="http://schemas.openxmlformats.org/officeDocument/2006/relationships/image" Target="../media/image43.png"/><Relationship Id="rId2" Type="http://schemas.openxmlformats.org/officeDocument/2006/relationships/image" Target="../media/image38.jpeg"/><Relationship Id="rId1" Type="http://schemas.openxmlformats.org/officeDocument/2006/relationships/image" Target="../media/image37.JPG"/><Relationship Id="rId6" Type="http://schemas.openxmlformats.org/officeDocument/2006/relationships/image" Target="../media/image42.png"/><Relationship Id="rId5" Type="http://schemas.openxmlformats.org/officeDocument/2006/relationships/image" Target="../media/image41.png"/><Relationship Id="rId4" Type="http://schemas.openxmlformats.org/officeDocument/2006/relationships/image" Target="../media/image4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85715</xdr:colOff>
      <xdr:row>3</xdr:row>
      <xdr:rowOff>72215</xdr:rowOff>
    </xdr:from>
    <xdr:to>
      <xdr:col>4</xdr:col>
      <xdr:colOff>105108</xdr:colOff>
      <xdr:row>3</xdr:row>
      <xdr:rowOff>2085040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3" t="8206" r="2026" b="21581"/>
        <a:stretch/>
      </xdr:blipFill>
      <xdr:spPr>
        <a:xfrm>
          <a:off x="2888786" y="1133572"/>
          <a:ext cx="2700000" cy="2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587465</xdr:colOff>
      <xdr:row>4</xdr:row>
      <xdr:rowOff>45643</xdr:rowOff>
    </xdr:from>
    <xdr:to>
      <xdr:col>3</xdr:col>
      <xdr:colOff>2467467</xdr:colOff>
      <xdr:row>4</xdr:row>
      <xdr:rowOff>2735035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85" t="7394" r="8216" b="11155"/>
        <a:stretch/>
      </xdr:blipFill>
      <xdr:spPr>
        <a:xfrm>
          <a:off x="3390536" y="3256929"/>
          <a:ext cx="1883177" cy="2689392"/>
        </a:xfrm>
        <a:prstGeom prst="rect">
          <a:avLst/>
        </a:prstGeom>
      </xdr:spPr>
    </xdr:pic>
    <xdr:clientData/>
  </xdr:twoCellAnchor>
  <xdr:twoCellAnchor editAs="oneCell">
    <xdr:from>
      <xdr:col>3</xdr:col>
      <xdr:colOff>27215</xdr:colOff>
      <xdr:row>5</xdr:row>
      <xdr:rowOff>108856</xdr:rowOff>
    </xdr:from>
    <xdr:to>
      <xdr:col>4</xdr:col>
      <xdr:colOff>32326</xdr:colOff>
      <xdr:row>5</xdr:row>
      <xdr:rowOff>2857499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286" y="6395356"/>
          <a:ext cx="2849004" cy="2748643"/>
        </a:xfrm>
        <a:prstGeom prst="rect">
          <a:avLst/>
        </a:prstGeom>
      </xdr:spPr>
    </xdr:pic>
    <xdr:clientData/>
  </xdr:twoCellAnchor>
  <xdr:twoCellAnchor editAs="oneCell">
    <xdr:from>
      <xdr:col>3</xdr:col>
      <xdr:colOff>640167</xdr:colOff>
      <xdr:row>6</xdr:row>
      <xdr:rowOff>57535</xdr:rowOff>
    </xdr:from>
    <xdr:to>
      <xdr:col>3</xdr:col>
      <xdr:colOff>2354032</xdr:colOff>
      <xdr:row>6</xdr:row>
      <xdr:rowOff>2886453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6" b="7939"/>
        <a:stretch/>
      </xdr:blipFill>
      <xdr:spPr>
        <a:xfrm>
          <a:off x="3443238" y="9323999"/>
          <a:ext cx="1713865" cy="2825743"/>
        </a:xfrm>
        <a:prstGeom prst="rect">
          <a:avLst/>
        </a:prstGeom>
      </xdr:spPr>
    </xdr:pic>
    <xdr:clientData/>
  </xdr:twoCellAnchor>
  <xdr:twoCellAnchor editAs="oneCell">
    <xdr:from>
      <xdr:col>3</xdr:col>
      <xdr:colOff>72965</xdr:colOff>
      <xdr:row>10</xdr:row>
      <xdr:rowOff>78964</xdr:rowOff>
    </xdr:from>
    <xdr:to>
      <xdr:col>3</xdr:col>
      <xdr:colOff>2742066</xdr:colOff>
      <xdr:row>10</xdr:row>
      <xdr:rowOff>1809750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" t="18054" r="-161" b="17557"/>
        <a:stretch/>
      </xdr:blipFill>
      <xdr:spPr>
        <a:xfrm>
          <a:off x="2876036" y="15291750"/>
          <a:ext cx="2688151" cy="1730786"/>
        </a:xfrm>
        <a:prstGeom prst="rect">
          <a:avLst/>
        </a:prstGeom>
      </xdr:spPr>
    </xdr:pic>
    <xdr:clientData/>
  </xdr:twoCellAnchor>
  <xdr:twoCellAnchor editAs="oneCell">
    <xdr:from>
      <xdr:col>3</xdr:col>
      <xdr:colOff>742709</xdr:colOff>
      <xdr:row>10</xdr:row>
      <xdr:rowOff>1006927</xdr:rowOff>
    </xdr:from>
    <xdr:to>
      <xdr:col>3</xdr:col>
      <xdr:colOff>1952443</xdr:colOff>
      <xdr:row>10</xdr:row>
      <xdr:rowOff>2619409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780" y="16219713"/>
          <a:ext cx="1212909" cy="1615657"/>
        </a:xfrm>
        <a:prstGeom prst="rect">
          <a:avLst/>
        </a:prstGeom>
      </xdr:spPr>
    </xdr:pic>
    <xdr:clientData/>
  </xdr:twoCellAnchor>
  <xdr:twoCellAnchor editAs="oneCell">
    <xdr:from>
      <xdr:col>3</xdr:col>
      <xdr:colOff>13606</xdr:colOff>
      <xdr:row>11</xdr:row>
      <xdr:rowOff>27215</xdr:rowOff>
    </xdr:from>
    <xdr:to>
      <xdr:col>3</xdr:col>
      <xdr:colOff>1248388</xdr:colOff>
      <xdr:row>11</xdr:row>
      <xdr:rowOff>1676854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6677" y="25513394"/>
          <a:ext cx="1231607" cy="1646464"/>
        </a:xfrm>
        <a:prstGeom prst="rect">
          <a:avLst/>
        </a:prstGeom>
      </xdr:spPr>
    </xdr:pic>
    <xdr:clientData/>
  </xdr:twoCellAnchor>
  <xdr:twoCellAnchor editAs="oneCell">
    <xdr:from>
      <xdr:col>3</xdr:col>
      <xdr:colOff>1646463</xdr:colOff>
      <xdr:row>11</xdr:row>
      <xdr:rowOff>163285</xdr:rowOff>
    </xdr:from>
    <xdr:to>
      <xdr:col>4</xdr:col>
      <xdr:colOff>105948</xdr:colOff>
      <xdr:row>11</xdr:row>
      <xdr:rowOff>1752145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534" y="25649464"/>
          <a:ext cx="1190892" cy="1592035"/>
        </a:xfrm>
        <a:prstGeom prst="rect">
          <a:avLst/>
        </a:prstGeom>
      </xdr:spPr>
    </xdr:pic>
    <xdr:clientData/>
  </xdr:twoCellAnchor>
  <xdr:twoCellAnchor editAs="oneCell">
    <xdr:from>
      <xdr:col>3</xdr:col>
      <xdr:colOff>866218</xdr:colOff>
      <xdr:row>11</xdr:row>
      <xdr:rowOff>1442355</xdr:rowOff>
    </xdr:from>
    <xdr:to>
      <xdr:col>3</xdr:col>
      <xdr:colOff>1973035</xdr:colOff>
      <xdr:row>11</xdr:row>
      <xdr:rowOff>2973020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9289" y="26928534"/>
          <a:ext cx="1106817" cy="1533840"/>
        </a:xfrm>
        <a:prstGeom prst="rect">
          <a:avLst/>
        </a:prstGeom>
      </xdr:spPr>
    </xdr:pic>
    <xdr:clientData/>
  </xdr:twoCellAnchor>
  <xdr:twoCellAnchor editAs="oneCell">
    <xdr:from>
      <xdr:col>3</xdr:col>
      <xdr:colOff>1129393</xdr:colOff>
      <xdr:row>9</xdr:row>
      <xdr:rowOff>40821</xdr:rowOff>
    </xdr:from>
    <xdr:to>
      <xdr:col>4</xdr:col>
      <xdr:colOff>115386</xdr:colOff>
      <xdr:row>9</xdr:row>
      <xdr:rowOff>1951996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8146" t="7321" r="-677" b="3638"/>
        <a:stretch/>
      </xdr:blipFill>
      <xdr:spPr>
        <a:xfrm>
          <a:off x="3932464" y="18981964"/>
          <a:ext cx="1692000" cy="19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54429</xdr:colOff>
      <xdr:row>9</xdr:row>
      <xdr:rowOff>1687285</xdr:rowOff>
    </xdr:from>
    <xdr:to>
      <xdr:col>3</xdr:col>
      <xdr:colOff>1389604</xdr:colOff>
      <xdr:row>9</xdr:row>
      <xdr:rowOff>3134357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11344" t="9251" r="15734" b="11049"/>
        <a:stretch/>
      </xdr:blipFill>
      <xdr:spPr>
        <a:xfrm>
          <a:off x="2857500" y="20628428"/>
          <a:ext cx="1332000" cy="1447072"/>
        </a:xfrm>
        <a:prstGeom prst="rect">
          <a:avLst/>
        </a:prstGeom>
      </xdr:spPr>
    </xdr:pic>
    <xdr:clientData/>
  </xdr:twoCellAnchor>
  <xdr:oneCellAnchor>
    <xdr:from>
      <xdr:col>3</xdr:col>
      <xdr:colOff>26465</xdr:colOff>
      <xdr:row>9</xdr:row>
      <xdr:rowOff>1660072</xdr:rowOff>
    </xdr:from>
    <xdr:ext cx="1332000" cy="1447072"/>
    <xdr:pic>
      <xdr:nvPicPr>
        <xdr:cNvPr id="40" name="Obráze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11344" t="9251" r="15734" b="11049"/>
        <a:stretch/>
      </xdr:blipFill>
      <xdr:spPr>
        <a:xfrm>
          <a:off x="2829536" y="20601215"/>
          <a:ext cx="1332000" cy="1447072"/>
        </a:xfrm>
        <a:prstGeom prst="rect">
          <a:avLst/>
        </a:prstGeom>
      </xdr:spPr>
    </xdr:pic>
    <xdr:clientData/>
  </xdr:oneCellAnchor>
  <xdr:twoCellAnchor editAs="oneCell">
    <xdr:from>
      <xdr:col>3</xdr:col>
      <xdr:colOff>1213701</xdr:colOff>
      <xdr:row>12</xdr:row>
      <xdr:rowOff>489857</xdr:rowOff>
    </xdr:from>
    <xdr:to>
      <xdr:col>3</xdr:col>
      <xdr:colOff>2742651</xdr:colOff>
      <xdr:row>12</xdr:row>
      <xdr:rowOff>3036985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r="7112"/>
        <a:stretch/>
      </xdr:blipFill>
      <xdr:spPr>
        <a:xfrm>
          <a:off x="3962344" y="29078464"/>
          <a:ext cx="1548000" cy="2543953"/>
        </a:xfrm>
        <a:prstGeom prst="rect">
          <a:avLst/>
        </a:prstGeom>
      </xdr:spPr>
    </xdr:pic>
    <xdr:clientData/>
  </xdr:twoCellAnchor>
  <xdr:twoCellAnchor editAs="oneCell">
    <xdr:from>
      <xdr:col>3</xdr:col>
      <xdr:colOff>27214</xdr:colOff>
      <xdr:row>12</xdr:row>
      <xdr:rowOff>27214</xdr:rowOff>
    </xdr:from>
    <xdr:to>
      <xdr:col>3</xdr:col>
      <xdr:colOff>1390880</xdr:colOff>
      <xdr:row>12</xdr:row>
      <xdr:rowOff>2408464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30285" y="28615821"/>
          <a:ext cx="1363666" cy="2381250"/>
        </a:xfrm>
        <a:prstGeom prst="rect">
          <a:avLst/>
        </a:prstGeom>
      </xdr:spPr>
    </xdr:pic>
    <xdr:clientData/>
  </xdr:twoCellAnchor>
  <xdr:twoCellAnchor editAs="oneCell">
    <xdr:from>
      <xdr:col>3</xdr:col>
      <xdr:colOff>721177</xdr:colOff>
      <xdr:row>13</xdr:row>
      <xdr:rowOff>40822</xdr:rowOff>
    </xdr:from>
    <xdr:to>
      <xdr:col>3</xdr:col>
      <xdr:colOff>1972784</xdr:colOff>
      <xdr:row>13</xdr:row>
      <xdr:rowOff>2809647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b="2901"/>
        <a:stretch/>
      </xdr:blipFill>
      <xdr:spPr>
        <a:xfrm>
          <a:off x="3524248" y="31691036"/>
          <a:ext cx="1251607" cy="2772000"/>
        </a:xfrm>
        <a:prstGeom prst="rect">
          <a:avLst/>
        </a:prstGeom>
      </xdr:spPr>
    </xdr:pic>
    <xdr:clientData/>
  </xdr:twoCellAnchor>
  <xdr:twoCellAnchor editAs="oneCell">
    <xdr:from>
      <xdr:col>3</xdr:col>
      <xdr:colOff>23468</xdr:colOff>
      <xdr:row>14</xdr:row>
      <xdr:rowOff>326573</xdr:rowOff>
    </xdr:from>
    <xdr:to>
      <xdr:col>4</xdr:col>
      <xdr:colOff>95252</xdr:colOff>
      <xdr:row>14</xdr:row>
      <xdr:rowOff>1496787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26539" y="35038394"/>
          <a:ext cx="2752391" cy="117021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15</xdr:row>
      <xdr:rowOff>80592</xdr:rowOff>
    </xdr:from>
    <xdr:to>
      <xdr:col>4</xdr:col>
      <xdr:colOff>104323</xdr:colOff>
      <xdr:row>15</xdr:row>
      <xdr:rowOff>1438461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98322" y="36955949"/>
          <a:ext cx="2721429" cy="1354694"/>
        </a:xfrm>
        <a:prstGeom prst="rect">
          <a:avLst/>
        </a:prstGeom>
      </xdr:spPr>
    </xdr:pic>
    <xdr:clientData/>
  </xdr:twoCellAnchor>
  <xdr:twoCellAnchor editAs="oneCell">
    <xdr:from>
      <xdr:col>3</xdr:col>
      <xdr:colOff>40823</xdr:colOff>
      <xdr:row>15</xdr:row>
      <xdr:rowOff>1646464</xdr:rowOff>
    </xdr:from>
    <xdr:to>
      <xdr:col>4</xdr:col>
      <xdr:colOff>114965</xdr:colOff>
      <xdr:row>15</xdr:row>
      <xdr:rowOff>2858181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843894" y="38521821"/>
          <a:ext cx="2783324" cy="1214892"/>
        </a:xfrm>
        <a:prstGeom prst="rect">
          <a:avLst/>
        </a:prstGeom>
      </xdr:spPr>
    </xdr:pic>
    <xdr:clientData/>
  </xdr:twoCellAnchor>
  <xdr:twoCellAnchor editAs="oneCell">
    <xdr:from>
      <xdr:col>3</xdr:col>
      <xdr:colOff>81645</xdr:colOff>
      <xdr:row>16</xdr:row>
      <xdr:rowOff>54428</xdr:rowOff>
    </xdr:from>
    <xdr:to>
      <xdr:col>3</xdr:col>
      <xdr:colOff>2734545</xdr:colOff>
      <xdr:row>16</xdr:row>
      <xdr:rowOff>2163535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830288" y="39896142"/>
          <a:ext cx="2656075" cy="2109107"/>
        </a:xfrm>
        <a:prstGeom prst="rect">
          <a:avLst/>
        </a:prstGeom>
      </xdr:spPr>
    </xdr:pic>
    <xdr:clientData/>
  </xdr:twoCellAnchor>
  <xdr:twoCellAnchor editAs="oneCell">
    <xdr:from>
      <xdr:col>3</xdr:col>
      <xdr:colOff>1469571</xdr:colOff>
      <xdr:row>17</xdr:row>
      <xdr:rowOff>952501</xdr:rowOff>
    </xdr:from>
    <xdr:to>
      <xdr:col>4</xdr:col>
      <xdr:colOff>85197</xdr:colOff>
      <xdr:row>17</xdr:row>
      <xdr:rowOff>2277309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218214" y="43093822"/>
          <a:ext cx="1296233" cy="1324808"/>
        </a:xfrm>
        <a:prstGeom prst="rect">
          <a:avLst/>
        </a:prstGeom>
      </xdr:spPr>
    </xdr:pic>
    <xdr:clientData/>
  </xdr:twoCellAnchor>
  <xdr:twoCellAnchor editAs="oneCell">
    <xdr:from>
      <xdr:col>3</xdr:col>
      <xdr:colOff>68036</xdr:colOff>
      <xdr:row>17</xdr:row>
      <xdr:rowOff>95250</xdr:rowOff>
    </xdr:from>
    <xdr:to>
      <xdr:col>3</xdr:col>
      <xdr:colOff>1514189</xdr:colOff>
      <xdr:row>17</xdr:row>
      <xdr:rowOff>1295854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871107" y="42236571"/>
          <a:ext cx="1442978" cy="1197429"/>
        </a:xfrm>
        <a:prstGeom prst="rect">
          <a:avLst/>
        </a:prstGeom>
      </xdr:spPr>
    </xdr:pic>
    <xdr:clientData/>
  </xdr:twoCellAnchor>
  <xdr:twoCellAnchor editAs="oneCell">
    <xdr:from>
      <xdr:col>3</xdr:col>
      <xdr:colOff>687849</xdr:colOff>
      <xdr:row>18</xdr:row>
      <xdr:rowOff>27215</xdr:rowOff>
    </xdr:from>
    <xdr:to>
      <xdr:col>3</xdr:col>
      <xdr:colOff>2153104</xdr:colOff>
      <xdr:row>18</xdr:row>
      <xdr:rowOff>2285909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490920" y="44468144"/>
          <a:ext cx="1462080" cy="2258694"/>
        </a:xfrm>
        <a:prstGeom prst="rect">
          <a:avLst/>
        </a:prstGeom>
      </xdr:spPr>
    </xdr:pic>
    <xdr:clientData/>
  </xdr:twoCellAnchor>
  <xdr:twoCellAnchor editAs="oneCell">
    <xdr:from>
      <xdr:col>3</xdr:col>
      <xdr:colOff>99002</xdr:colOff>
      <xdr:row>19</xdr:row>
      <xdr:rowOff>1810712</xdr:rowOff>
    </xdr:from>
    <xdr:to>
      <xdr:col>3</xdr:col>
      <xdr:colOff>2190177</xdr:colOff>
      <xdr:row>19</xdr:row>
      <xdr:rowOff>2677887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l="798" t="15819" r="2969" b="3691"/>
        <a:stretch/>
      </xdr:blipFill>
      <xdr:spPr>
        <a:xfrm>
          <a:off x="2902073" y="48551248"/>
          <a:ext cx="2088000" cy="86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13607</xdr:colOff>
      <xdr:row>19</xdr:row>
      <xdr:rowOff>63429</xdr:rowOff>
    </xdr:from>
    <xdr:to>
      <xdr:col>3</xdr:col>
      <xdr:colOff>1848932</xdr:colOff>
      <xdr:row>19</xdr:row>
      <xdr:rowOff>1439182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t="4417" b="2971"/>
        <a:stretch/>
      </xdr:blipFill>
      <xdr:spPr>
        <a:xfrm>
          <a:off x="2816678" y="46803965"/>
          <a:ext cx="1835325" cy="1378928"/>
        </a:xfrm>
        <a:prstGeom prst="rect">
          <a:avLst/>
        </a:prstGeom>
      </xdr:spPr>
    </xdr:pic>
    <xdr:clientData/>
  </xdr:twoCellAnchor>
  <xdr:twoCellAnchor editAs="oneCell">
    <xdr:from>
      <xdr:col>3</xdr:col>
      <xdr:colOff>485902</xdr:colOff>
      <xdr:row>20</xdr:row>
      <xdr:rowOff>40821</xdr:rowOff>
    </xdr:from>
    <xdr:to>
      <xdr:col>3</xdr:col>
      <xdr:colOff>2248354</xdr:colOff>
      <xdr:row>20</xdr:row>
      <xdr:rowOff>2106103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288973" y="49380321"/>
          <a:ext cx="1759277" cy="2068457"/>
        </a:xfrm>
        <a:prstGeom prst="rect">
          <a:avLst/>
        </a:prstGeom>
      </xdr:spPr>
    </xdr:pic>
    <xdr:clientData/>
  </xdr:twoCellAnchor>
  <xdr:twoCellAnchor editAs="oneCell">
    <xdr:from>
      <xdr:col>3</xdr:col>
      <xdr:colOff>26987</xdr:colOff>
      <xdr:row>21</xdr:row>
      <xdr:rowOff>27216</xdr:rowOff>
    </xdr:from>
    <xdr:to>
      <xdr:col>3</xdr:col>
      <xdr:colOff>1533452</xdr:colOff>
      <xdr:row>21</xdr:row>
      <xdr:rowOff>1932216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830058" y="51598287"/>
          <a:ext cx="1506465" cy="1905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1061358</xdr:colOff>
      <xdr:row>21</xdr:row>
      <xdr:rowOff>1959706</xdr:rowOff>
    </xdr:from>
    <xdr:to>
      <xdr:col>3</xdr:col>
      <xdr:colOff>2685158</xdr:colOff>
      <xdr:row>21</xdr:row>
      <xdr:rowOff>3800475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864429" y="53530777"/>
          <a:ext cx="1626975" cy="1840769"/>
        </a:xfrm>
        <a:prstGeom prst="rect">
          <a:avLst/>
        </a:prstGeom>
      </xdr:spPr>
    </xdr:pic>
    <xdr:clientData/>
  </xdr:twoCellAnchor>
  <xdr:twoCellAnchor editAs="oneCell">
    <xdr:from>
      <xdr:col>3</xdr:col>
      <xdr:colOff>676724</xdr:colOff>
      <xdr:row>22</xdr:row>
      <xdr:rowOff>13608</xdr:rowOff>
    </xdr:from>
    <xdr:to>
      <xdr:col>3</xdr:col>
      <xdr:colOff>2068306</xdr:colOff>
      <xdr:row>22</xdr:row>
      <xdr:rowOff>3020786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479795" y="55449108"/>
          <a:ext cx="1388407" cy="3007178"/>
        </a:xfrm>
        <a:prstGeom prst="rect">
          <a:avLst/>
        </a:prstGeom>
      </xdr:spPr>
    </xdr:pic>
    <xdr:clientData/>
  </xdr:twoCellAnchor>
  <xdr:twoCellAnchor editAs="oneCell">
    <xdr:from>
      <xdr:col>3</xdr:col>
      <xdr:colOff>1043140</xdr:colOff>
      <xdr:row>23</xdr:row>
      <xdr:rowOff>13607</xdr:rowOff>
    </xdr:from>
    <xdr:to>
      <xdr:col>3</xdr:col>
      <xdr:colOff>1819567</xdr:colOff>
      <xdr:row>23</xdr:row>
      <xdr:rowOff>2694214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846211" y="58524321"/>
          <a:ext cx="773252" cy="2680607"/>
        </a:xfrm>
        <a:prstGeom prst="rect">
          <a:avLst/>
        </a:prstGeom>
      </xdr:spPr>
    </xdr:pic>
    <xdr:clientData/>
  </xdr:twoCellAnchor>
  <xdr:oneCellAnchor>
    <xdr:from>
      <xdr:col>3</xdr:col>
      <xdr:colOff>1554543</xdr:colOff>
      <xdr:row>19</xdr:row>
      <xdr:rowOff>1078475</xdr:rowOff>
    </xdr:from>
    <xdr:ext cx="1216780" cy="785703"/>
    <xdr:pic>
      <xdr:nvPicPr>
        <xdr:cNvPr id="65" name="Obrázek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411" b="19017"/>
        <a:stretch/>
      </xdr:blipFill>
      <xdr:spPr>
        <a:xfrm>
          <a:off x="4303186" y="47819011"/>
          <a:ext cx="1216780" cy="785703"/>
        </a:xfrm>
        <a:prstGeom prst="rect">
          <a:avLst/>
        </a:prstGeom>
      </xdr:spPr>
    </xdr:pic>
    <xdr:clientData/>
  </xdr:oneCellAnchor>
  <xdr:twoCellAnchor editAs="oneCell">
    <xdr:from>
      <xdr:col>3</xdr:col>
      <xdr:colOff>598086</xdr:colOff>
      <xdr:row>24</xdr:row>
      <xdr:rowOff>54430</xdr:rowOff>
    </xdr:from>
    <xdr:to>
      <xdr:col>3</xdr:col>
      <xdr:colOff>2370818</xdr:colOff>
      <xdr:row>24</xdr:row>
      <xdr:rowOff>2514147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401157" y="61531501"/>
          <a:ext cx="1769557" cy="2462892"/>
        </a:xfrm>
        <a:prstGeom prst="rect">
          <a:avLst/>
        </a:prstGeom>
      </xdr:spPr>
    </xdr:pic>
    <xdr:clientData/>
  </xdr:twoCellAnchor>
  <xdr:twoCellAnchor editAs="oneCell">
    <xdr:from>
      <xdr:col>3</xdr:col>
      <xdr:colOff>13607</xdr:colOff>
      <xdr:row>25</xdr:row>
      <xdr:rowOff>40822</xdr:rowOff>
    </xdr:from>
    <xdr:to>
      <xdr:col>4</xdr:col>
      <xdr:colOff>103869</xdr:colOff>
      <xdr:row>25</xdr:row>
      <xdr:rowOff>2057855</xdr:rowOff>
    </xdr:to>
    <xdr:pic>
      <xdr:nvPicPr>
        <xdr:cNvPr id="71" name="Obrázek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816678" y="64089643"/>
          <a:ext cx="2812144" cy="2013858"/>
        </a:xfrm>
        <a:prstGeom prst="rect">
          <a:avLst/>
        </a:prstGeom>
      </xdr:spPr>
    </xdr:pic>
    <xdr:clientData/>
  </xdr:twoCellAnchor>
  <xdr:twoCellAnchor editAs="oneCell">
    <xdr:from>
      <xdr:col>3</xdr:col>
      <xdr:colOff>33841</xdr:colOff>
      <xdr:row>26</xdr:row>
      <xdr:rowOff>27214</xdr:rowOff>
    </xdr:from>
    <xdr:to>
      <xdr:col>3</xdr:col>
      <xdr:colOff>1513569</xdr:colOff>
      <xdr:row>26</xdr:row>
      <xdr:rowOff>2286638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836912" y="66253178"/>
          <a:ext cx="1476553" cy="2259424"/>
        </a:xfrm>
        <a:prstGeom prst="rect">
          <a:avLst/>
        </a:prstGeom>
      </xdr:spPr>
    </xdr:pic>
    <xdr:clientData/>
  </xdr:twoCellAnchor>
  <xdr:twoCellAnchor editAs="oneCell">
    <xdr:from>
      <xdr:col>3</xdr:col>
      <xdr:colOff>1279072</xdr:colOff>
      <xdr:row>26</xdr:row>
      <xdr:rowOff>2163534</xdr:rowOff>
    </xdr:from>
    <xdr:to>
      <xdr:col>4</xdr:col>
      <xdr:colOff>106042</xdr:colOff>
      <xdr:row>26</xdr:row>
      <xdr:rowOff>3582243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082143" y="68389498"/>
          <a:ext cx="1526627" cy="1415534"/>
        </a:xfrm>
        <a:prstGeom prst="rect">
          <a:avLst/>
        </a:prstGeom>
      </xdr:spPr>
    </xdr:pic>
    <xdr:clientData/>
  </xdr:twoCellAnchor>
  <xdr:twoCellAnchor editAs="oneCell">
    <xdr:from>
      <xdr:col>3</xdr:col>
      <xdr:colOff>469565</xdr:colOff>
      <xdr:row>27</xdr:row>
      <xdr:rowOff>27215</xdr:rowOff>
    </xdr:from>
    <xdr:to>
      <xdr:col>3</xdr:col>
      <xdr:colOff>2391683</xdr:colOff>
      <xdr:row>27</xdr:row>
      <xdr:rowOff>2943646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272636" y="69872679"/>
          <a:ext cx="1925293" cy="2919606"/>
        </a:xfrm>
        <a:prstGeom prst="rect">
          <a:avLst/>
        </a:prstGeom>
      </xdr:spPr>
    </xdr:pic>
    <xdr:clientData/>
  </xdr:twoCellAnchor>
  <xdr:twoCellAnchor editAs="oneCell">
    <xdr:from>
      <xdr:col>3</xdr:col>
      <xdr:colOff>163286</xdr:colOff>
      <xdr:row>8</xdr:row>
      <xdr:rowOff>81644</xdr:rowOff>
    </xdr:from>
    <xdr:to>
      <xdr:col>3</xdr:col>
      <xdr:colOff>2789465</xdr:colOff>
      <xdr:row>8</xdr:row>
      <xdr:rowOff>1962605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30507A3D-45C7-4421-915F-0202BF3C99A0}"/>
            </a:ext>
          </a:extLst>
        </xdr:cNvPr>
        <xdr:cNvPicPr/>
      </xdr:nvPicPr>
      <xdr:blipFill rotWithShape="1">
        <a:blip xmlns:r="http://schemas.openxmlformats.org/officeDocument/2006/relationships" r:embed="rId35"/>
        <a:srcRect l="9259" t="18077" r="52216" b="7849"/>
        <a:stretch/>
      </xdr:blipFill>
      <xdr:spPr bwMode="auto">
        <a:xfrm>
          <a:off x="2966357" y="15689037"/>
          <a:ext cx="2626179" cy="18777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54429</xdr:colOff>
      <xdr:row>8</xdr:row>
      <xdr:rowOff>1983467</xdr:rowOff>
    </xdr:from>
    <xdr:to>
      <xdr:col>3</xdr:col>
      <xdr:colOff>1448254</xdr:colOff>
      <xdr:row>8</xdr:row>
      <xdr:rowOff>3332842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A228AE96-B2FC-4CD2-82F2-A9CDAC0AA775}"/>
            </a:ext>
          </a:extLst>
        </xdr:cNvPr>
        <xdr:cNvPicPr/>
      </xdr:nvPicPr>
      <xdr:blipFill rotWithShape="1">
        <a:blip xmlns:r="http://schemas.openxmlformats.org/officeDocument/2006/relationships" r:embed="rId36"/>
        <a:srcRect l="1489" t="19401" r="74371" b="17989"/>
        <a:stretch/>
      </xdr:blipFill>
      <xdr:spPr bwMode="auto">
        <a:xfrm>
          <a:off x="2857500" y="17590860"/>
          <a:ext cx="1390650" cy="1352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1466396</xdr:colOff>
      <xdr:row>8</xdr:row>
      <xdr:rowOff>2000250</xdr:rowOff>
    </xdr:from>
    <xdr:to>
      <xdr:col>3</xdr:col>
      <xdr:colOff>2830286</xdr:colOff>
      <xdr:row>9</xdr:row>
      <xdr:rowOff>10431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1B681BC5-2EAA-4F47-8DAE-3585A9B8DFA2}"/>
            </a:ext>
          </a:extLst>
        </xdr:cNvPr>
        <xdr:cNvPicPr/>
      </xdr:nvPicPr>
      <xdr:blipFill rotWithShape="1">
        <a:blip xmlns:r="http://schemas.openxmlformats.org/officeDocument/2006/relationships" r:embed="rId36"/>
        <a:srcRect l="26455" t="19402" r="52546" b="35625"/>
        <a:stretch/>
      </xdr:blipFill>
      <xdr:spPr bwMode="auto">
        <a:xfrm>
          <a:off x="4269467" y="17607643"/>
          <a:ext cx="1363890" cy="13575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88899</xdr:colOff>
      <xdr:row>7</xdr:row>
      <xdr:rowOff>85724</xdr:rowOff>
    </xdr:from>
    <xdr:to>
      <xdr:col>3</xdr:col>
      <xdr:colOff>2715078</xdr:colOff>
      <xdr:row>7</xdr:row>
      <xdr:rowOff>1963510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87DCE2D-1806-4AC6-B876-A4B3F206DBC0}"/>
            </a:ext>
          </a:extLst>
        </xdr:cNvPr>
        <xdr:cNvPicPr/>
      </xdr:nvPicPr>
      <xdr:blipFill rotWithShape="1">
        <a:blip xmlns:r="http://schemas.openxmlformats.org/officeDocument/2006/relationships" r:embed="rId35"/>
        <a:srcRect l="9259" t="18077" r="52216" b="7849"/>
        <a:stretch/>
      </xdr:blipFill>
      <xdr:spPr bwMode="auto">
        <a:xfrm>
          <a:off x="2891970" y="12250510"/>
          <a:ext cx="2629354" cy="18777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105681</xdr:colOff>
      <xdr:row>7</xdr:row>
      <xdr:rowOff>2027463</xdr:rowOff>
    </xdr:from>
    <xdr:to>
      <xdr:col>3</xdr:col>
      <xdr:colOff>1513567</xdr:colOff>
      <xdr:row>7</xdr:row>
      <xdr:rowOff>3342366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0E94D068-9783-4AB2-ABBC-2A899D9864DD}"/>
            </a:ext>
          </a:extLst>
        </xdr:cNvPr>
        <xdr:cNvPicPr/>
      </xdr:nvPicPr>
      <xdr:blipFill rotWithShape="1">
        <a:blip xmlns:r="http://schemas.openxmlformats.org/officeDocument/2006/relationships" r:embed="rId36"/>
        <a:srcRect l="1489" t="19401" r="74371" b="17989"/>
        <a:stretch/>
      </xdr:blipFill>
      <xdr:spPr bwMode="auto">
        <a:xfrm>
          <a:off x="2908752" y="14192249"/>
          <a:ext cx="1404711" cy="13149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1496786</xdr:colOff>
      <xdr:row>7</xdr:row>
      <xdr:rowOff>2013857</xdr:rowOff>
    </xdr:from>
    <xdr:to>
      <xdr:col>4</xdr:col>
      <xdr:colOff>10433</xdr:colOff>
      <xdr:row>7</xdr:row>
      <xdr:rowOff>3371395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BAE6041B-C720-4459-A611-6FD10DBDB7C8}"/>
            </a:ext>
          </a:extLst>
        </xdr:cNvPr>
        <xdr:cNvPicPr/>
      </xdr:nvPicPr>
      <xdr:blipFill rotWithShape="1">
        <a:blip xmlns:r="http://schemas.openxmlformats.org/officeDocument/2006/relationships" r:embed="rId36"/>
        <a:srcRect l="26455" t="19402" r="52546" b="35625"/>
        <a:stretch/>
      </xdr:blipFill>
      <xdr:spPr bwMode="auto">
        <a:xfrm>
          <a:off x="4299857" y="14178643"/>
          <a:ext cx="1360715" cy="13607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452688</xdr:colOff>
      <xdr:row>3</xdr:row>
      <xdr:rowOff>27214</xdr:rowOff>
    </xdr:from>
    <xdr:to>
      <xdr:col>3</xdr:col>
      <xdr:colOff>2386871</xdr:colOff>
      <xdr:row>3</xdr:row>
      <xdr:rowOff>2898321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759" y="8218714"/>
          <a:ext cx="1936723" cy="2871107"/>
        </a:xfrm>
        <a:prstGeom prst="rect">
          <a:avLst/>
        </a:prstGeom>
      </xdr:spPr>
    </xdr:pic>
    <xdr:clientData/>
  </xdr:twoCellAnchor>
  <xdr:twoCellAnchor editAs="oneCell">
    <xdr:from>
      <xdr:col>3</xdr:col>
      <xdr:colOff>399064</xdr:colOff>
      <xdr:row>4</xdr:row>
      <xdr:rowOff>54429</xdr:rowOff>
    </xdr:from>
    <xdr:to>
      <xdr:col>3</xdr:col>
      <xdr:colOff>2390787</xdr:colOff>
      <xdr:row>4</xdr:row>
      <xdr:rowOff>2352766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31" t="2192" r="11643" b="7201"/>
        <a:stretch/>
      </xdr:blipFill>
      <xdr:spPr>
        <a:xfrm>
          <a:off x="3202135" y="11185072"/>
          <a:ext cx="1992993" cy="2299607"/>
        </a:xfrm>
        <a:prstGeom prst="rect">
          <a:avLst/>
        </a:prstGeom>
      </xdr:spPr>
    </xdr:pic>
    <xdr:clientData/>
  </xdr:twoCellAnchor>
  <xdr:twoCellAnchor editAs="oneCell">
    <xdr:from>
      <xdr:col>3</xdr:col>
      <xdr:colOff>830036</xdr:colOff>
      <xdr:row>6</xdr:row>
      <xdr:rowOff>272142</xdr:rowOff>
    </xdr:from>
    <xdr:to>
      <xdr:col>3</xdr:col>
      <xdr:colOff>2261326</xdr:colOff>
      <xdr:row>6</xdr:row>
      <xdr:rowOff>1951269</xdr:rowOff>
    </xdr:to>
    <xdr:pic>
      <xdr:nvPicPr>
        <xdr:cNvPr id="30" name="Obrázek 29" descr="[Obrázek: Sedák LOOK hranatý 83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97" b="14593"/>
        <a:stretch/>
      </xdr:blipFill>
      <xdr:spPr bwMode="auto">
        <a:xfrm>
          <a:off x="3633107" y="15729856"/>
          <a:ext cx="1428750" cy="1677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69115</xdr:colOff>
      <xdr:row>8</xdr:row>
      <xdr:rowOff>108858</xdr:rowOff>
    </xdr:from>
    <xdr:to>
      <xdr:col>3</xdr:col>
      <xdr:colOff>1797412</xdr:colOff>
      <xdr:row>8</xdr:row>
      <xdr:rowOff>2575559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72186" y="22723929"/>
          <a:ext cx="1727027" cy="2462891"/>
        </a:xfrm>
        <a:prstGeom prst="rect">
          <a:avLst/>
        </a:prstGeom>
      </xdr:spPr>
    </xdr:pic>
    <xdr:clientData/>
  </xdr:twoCellAnchor>
  <xdr:twoCellAnchor editAs="oneCell">
    <xdr:from>
      <xdr:col>3</xdr:col>
      <xdr:colOff>312192</xdr:colOff>
      <xdr:row>9</xdr:row>
      <xdr:rowOff>353787</xdr:rowOff>
    </xdr:from>
    <xdr:to>
      <xdr:col>3</xdr:col>
      <xdr:colOff>2460353</xdr:colOff>
      <xdr:row>9</xdr:row>
      <xdr:rowOff>2981235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15263" y="26533930"/>
          <a:ext cx="2150701" cy="2626178"/>
        </a:xfrm>
        <a:prstGeom prst="rect">
          <a:avLst/>
        </a:prstGeom>
      </xdr:spPr>
    </xdr:pic>
    <xdr:clientData/>
  </xdr:twoCellAnchor>
  <xdr:twoCellAnchor editAs="oneCell">
    <xdr:from>
      <xdr:col>3</xdr:col>
      <xdr:colOff>502424</xdr:colOff>
      <xdr:row>7</xdr:row>
      <xdr:rowOff>108859</xdr:rowOff>
    </xdr:from>
    <xdr:to>
      <xdr:col>3</xdr:col>
      <xdr:colOff>2575559</xdr:colOff>
      <xdr:row>7</xdr:row>
      <xdr:rowOff>2667001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05495" y="20029716"/>
          <a:ext cx="2069325" cy="2558142"/>
        </a:xfrm>
        <a:prstGeom prst="rect">
          <a:avLst/>
        </a:prstGeom>
      </xdr:spPr>
    </xdr:pic>
    <xdr:clientData/>
  </xdr:twoCellAnchor>
  <xdr:twoCellAnchor editAs="oneCell">
    <xdr:from>
      <xdr:col>3</xdr:col>
      <xdr:colOff>1251858</xdr:colOff>
      <xdr:row>8</xdr:row>
      <xdr:rowOff>581595</xdr:rowOff>
    </xdr:from>
    <xdr:to>
      <xdr:col>4</xdr:col>
      <xdr:colOff>22145</xdr:colOff>
      <xdr:row>8</xdr:row>
      <xdr:rowOff>1755322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54929" y="23196666"/>
          <a:ext cx="1534330" cy="1173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ydva.cz/root/download/ke-stazeni/katalog-nabytek-mydva-2016-cz.pdf" TargetMode="External"/><Relationship Id="rId3" Type="http://schemas.openxmlformats.org/officeDocument/2006/relationships/hyperlink" Target="https://www.manutan.cz/cs/mcz/dilenske-stoly-weld-84-x-120-x-68-5-cm-mig2621711" TargetMode="External"/><Relationship Id="rId7" Type="http://schemas.openxmlformats.org/officeDocument/2006/relationships/hyperlink" Target="http://www.mydva.cz/root/download/ke-stazeni/katalog-nabytek-mydva-2016-cz.pdf" TargetMode="External"/><Relationship Id="rId2" Type="http://schemas.openxmlformats.org/officeDocument/2006/relationships/hyperlink" Target="https://www.manutan.cz/cs/mcz/kovove-regaly-zakladni-200-x-100-x-40-50-cm-1-500-kg-6-polic-bile" TargetMode="External"/><Relationship Id="rId1" Type="http://schemas.openxmlformats.org/officeDocument/2006/relationships/hyperlink" Target="http://www.ikea.com/cz/cs/catalog/products/50263838/" TargetMode="External"/><Relationship Id="rId6" Type="http://schemas.openxmlformats.org/officeDocument/2006/relationships/hyperlink" Target="http://www.mydva.cz/root/download/ke-stazeni/katalog-nabytek-mydva-2016-cz.pdf" TargetMode="External"/><Relationship Id="rId5" Type="http://schemas.openxmlformats.org/officeDocument/2006/relationships/hyperlink" Target="http://www.krovina.com/katalog/cz/satny/satni-skrinky/produkt/satna-ii-satni-dvojskrinka-s-lavicko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krovina.com/katalog/cz/skolni-nabytek/zidle_74/produkt/ego-lk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kea.com/cz/cs/catalog/products/70336264/" TargetMode="External"/><Relationship Id="rId2" Type="http://schemas.openxmlformats.org/officeDocument/2006/relationships/hyperlink" Target="http://www.ikea.com/cz/cs/catalog/products/40280225/" TargetMode="External"/><Relationship Id="rId1" Type="http://schemas.openxmlformats.org/officeDocument/2006/relationships/hyperlink" Target="https://www.all4.cz/kos-na-odpadky-s-vikem-40-l-plastovy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sencor.cz/rychlovarna-sklenena-konvice/swk-2080b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2"/>
  <sheetViews>
    <sheetView tabSelected="1" view="pageLayout" zoomScale="70" zoomScaleNormal="85" zoomScalePageLayoutView="70" workbookViewId="0">
      <selection activeCell="P4" sqref="P4"/>
    </sheetView>
  </sheetViews>
  <sheetFormatPr defaultColWidth="9.28515625" defaultRowHeight="15" x14ac:dyDescent="0.25"/>
  <cols>
    <col min="1" max="1" width="8.5703125" style="21" customWidth="1"/>
    <col min="2" max="2" width="21.7109375" style="21" customWidth="1"/>
    <col min="3" max="3" width="8.7109375" style="21" customWidth="1"/>
    <col min="4" max="4" width="39.7109375" style="21" customWidth="1"/>
    <col min="5" max="5" width="5.28515625" style="21" customWidth="1"/>
    <col min="6" max="6" width="6.28515625" style="15" customWidth="1"/>
    <col min="7" max="7" width="35" style="26" customWidth="1"/>
    <col min="8" max="8" width="17.42578125" style="21" customWidth="1"/>
    <col min="9" max="9" width="16.7109375" style="21" customWidth="1"/>
    <col min="10" max="10" width="9.28515625" style="21"/>
    <col min="11" max="11" width="13.28515625" style="21" customWidth="1"/>
    <col min="12" max="12" width="15.28515625" style="21" customWidth="1"/>
    <col min="13" max="13" width="16.5703125" style="21" customWidth="1"/>
    <col min="14" max="16384" width="9.28515625" style="21"/>
  </cols>
  <sheetData>
    <row r="1" spans="1:22" ht="26.25" x14ac:dyDescent="0.25">
      <c r="A1" s="51" t="s">
        <v>11</v>
      </c>
      <c r="B1" s="52"/>
      <c r="C1" s="52"/>
      <c r="D1" s="52"/>
      <c r="E1" s="52"/>
      <c r="F1" s="52"/>
      <c r="G1" s="53"/>
      <c r="H1" s="54"/>
      <c r="I1" s="54"/>
      <c r="J1" s="54"/>
      <c r="K1" s="54"/>
      <c r="L1" s="55"/>
    </row>
    <row r="2" spans="1:22" ht="26.25" x14ac:dyDescent="0.25">
      <c r="A2" s="58" t="s">
        <v>183</v>
      </c>
      <c r="B2" s="59"/>
      <c r="C2" s="59"/>
      <c r="D2" s="59"/>
      <c r="E2" s="59"/>
      <c r="F2" s="59"/>
      <c r="G2" s="60"/>
      <c r="H2" s="56"/>
      <c r="I2" s="56"/>
      <c r="J2" s="56"/>
      <c r="K2" s="56"/>
      <c r="L2" s="57"/>
    </row>
    <row r="3" spans="1:22" ht="49.5" x14ac:dyDescent="0.3">
      <c r="A3" s="10" t="s">
        <v>0</v>
      </c>
      <c r="B3" s="1" t="s">
        <v>1</v>
      </c>
      <c r="C3" s="1" t="s">
        <v>2</v>
      </c>
      <c r="D3" s="1" t="s">
        <v>3</v>
      </c>
      <c r="E3" s="2"/>
      <c r="F3" s="14" t="s">
        <v>4</v>
      </c>
      <c r="G3" s="11" t="s">
        <v>5</v>
      </c>
      <c r="H3" s="9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170</v>
      </c>
    </row>
    <row r="4" spans="1:22" ht="168.75" customHeight="1" x14ac:dyDescent="0.25">
      <c r="A4" s="40" t="s">
        <v>16</v>
      </c>
      <c r="B4" s="13" t="s">
        <v>45</v>
      </c>
      <c r="C4" s="4" t="s">
        <v>25</v>
      </c>
      <c r="D4" s="16"/>
      <c r="E4" s="5" t="s">
        <v>12</v>
      </c>
      <c r="F4" s="20" t="s">
        <v>18</v>
      </c>
      <c r="G4" s="23" t="s">
        <v>178</v>
      </c>
      <c r="H4" s="17"/>
      <c r="I4" s="18">
        <f>E4*H4</f>
        <v>0</v>
      </c>
      <c r="J4" s="19">
        <v>0.21</v>
      </c>
      <c r="K4" s="18">
        <f>I4*J4</f>
        <v>0</v>
      </c>
      <c r="L4" s="18">
        <f>I4+K4</f>
        <v>0</v>
      </c>
      <c r="M4" s="45" t="s">
        <v>17</v>
      </c>
      <c r="N4" s="47" t="s">
        <v>181</v>
      </c>
    </row>
    <row r="5" spans="1:22" ht="231" customHeight="1" x14ac:dyDescent="0.25">
      <c r="A5" s="43" t="s">
        <v>20</v>
      </c>
      <c r="B5" s="13" t="s">
        <v>19</v>
      </c>
      <c r="C5" s="4" t="s">
        <v>24</v>
      </c>
      <c r="D5" s="6"/>
      <c r="E5" s="7">
        <v>26</v>
      </c>
      <c r="F5" s="20" t="s">
        <v>22</v>
      </c>
      <c r="G5" s="23" t="s">
        <v>179</v>
      </c>
      <c r="H5" s="17"/>
      <c r="I5" s="18">
        <f t="shared" ref="I5" si="0">E5*H5</f>
        <v>0</v>
      </c>
      <c r="J5" s="19">
        <v>0.21</v>
      </c>
      <c r="K5" s="18">
        <f t="shared" ref="K5" si="1">I5*J5</f>
        <v>0</v>
      </c>
      <c r="L5" s="18">
        <f t="shared" ref="L5" si="2">I5+K5</f>
        <v>0</v>
      </c>
      <c r="M5" s="45" t="s">
        <v>21</v>
      </c>
      <c r="N5" s="47" t="s">
        <v>181</v>
      </c>
    </row>
    <row r="6" spans="1:22" ht="231" customHeight="1" x14ac:dyDescent="0.25">
      <c r="A6" s="43" t="s">
        <v>23</v>
      </c>
      <c r="B6" s="13" t="s">
        <v>28</v>
      </c>
      <c r="C6" s="4" t="s">
        <v>30</v>
      </c>
      <c r="D6" s="6"/>
      <c r="E6" s="7">
        <v>8</v>
      </c>
      <c r="F6" s="20" t="s">
        <v>63</v>
      </c>
      <c r="G6" s="23" t="s">
        <v>180</v>
      </c>
      <c r="H6" s="17"/>
      <c r="I6" s="18">
        <f t="shared" ref="I6" si="3">E6*H6</f>
        <v>0</v>
      </c>
      <c r="J6" s="19">
        <v>0.21</v>
      </c>
      <c r="K6" s="18">
        <f t="shared" ref="K6" si="4">I6*J6</f>
        <v>0</v>
      </c>
      <c r="L6" s="18">
        <f t="shared" ref="L6" si="5">I6+K6</f>
        <v>0</v>
      </c>
      <c r="M6" s="45" t="s">
        <v>29</v>
      </c>
      <c r="N6" s="47" t="s">
        <v>181</v>
      </c>
    </row>
    <row r="7" spans="1:22" ht="231" customHeight="1" x14ac:dyDescent="0.25">
      <c r="A7" s="43" t="s">
        <v>31</v>
      </c>
      <c r="B7" s="13" t="s">
        <v>32</v>
      </c>
      <c r="C7" s="4" t="s">
        <v>33</v>
      </c>
      <c r="D7" s="6"/>
      <c r="E7" s="7">
        <v>2</v>
      </c>
      <c r="F7" s="20" t="s">
        <v>62</v>
      </c>
      <c r="G7" s="23" t="s">
        <v>177</v>
      </c>
      <c r="H7" s="17"/>
      <c r="I7" s="18">
        <f t="shared" ref="I7" si="6">E7*H7</f>
        <v>0</v>
      </c>
      <c r="J7" s="19">
        <v>0.21</v>
      </c>
      <c r="K7" s="18">
        <f t="shared" ref="K7" si="7">I7*J7</f>
        <v>0</v>
      </c>
      <c r="L7" s="18">
        <f t="shared" ref="L7" si="8">I7+K7</f>
        <v>0</v>
      </c>
      <c r="M7" s="45" t="s">
        <v>34</v>
      </c>
      <c r="N7" s="47" t="s">
        <v>181</v>
      </c>
    </row>
    <row r="8" spans="1:22" ht="271.5" customHeight="1" x14ac:dyDescent="0.25">
      <c r="A8" s="43" t="s">
        <v>53</v>
      </c>
      <c r="B8" s="13" t="s">
        <v>174</v>
      </c>
      <c r="C8" s="4" t="s">
        <v>172</v>
      </c>
      <c r="D8" s="6"/>
      <c r="E8" s="7">
        <v>2</v>
      </c>
      <c r="F8" s="20" t="s">
        <v>26</v>
      </c>
      <c r="G8" s="24" t="s">
        <v>176</v>
      </c>
      <c r="H8" s="17"/>
      <c r="I8" s="18">
        <f>E8*H8</f>
        <v>0</v>
      </c>
      <c r="J8" s="19">
        <v>0.21</v>
      </c>
      <c r="K8" s="18">
        <f>I8*J8</f>
        <v>0</v>
      </c>
      <c r="L8" s="18">
        <f>I8+K8</f>
        <v>0</v>
      </c>
      <c r="M8" s="45" t="s">
        <v>52</v>
      </c>
      <c r="N8" s="47" t="s">
        <v>181</v>
      </c>
    </row>
    <row r="9" spans="1:22" ht="264" customHeight="1" x14ac:dyDescent="0.25">
      <c r="A9" s="43" t="s">
        <v>54</v>
      </c>
      <c r="B9" s="13" t="s">
        <v>173</v>
      </c>
      <c r="C9" s="4" t="s">
        <v>171</v>
      </c>
      <c r="D9" s="6"/>
      <c r="E9" s="7">
        <v>12</v>
      </c>
      <c r="F9" s="20" t="s">
        <v>26</v>
      </c>
      <c r="G9" s="24" t="s">
        <v>176</v>
      </c>
      <c r="H9" s="17"/>
      <c r="I9" s="18">
        <f>E9*H9</f>
        <v>0</v>
      </c>
      <c r="J9" s="19">
        <v>0.21</v>
      </c>
      <c r="K9" s="18">
        <f>I9*J9</f>
        <v>0</v>
      </c>
      <c r="L9" s="18">
        <f>I9+K9</f>
        <v>0</v>
      </c>
      <c r="M9" s="45" t="s">
        <v>52</v>
      </c>
      <c r="N9" s="47" t="s">
        <v>181</v>
      </c>
    </row>
    <row r="10" spans="1:22" ht="249.75" customHeight="1" x14ac:dyDescent="0.25">
      <c r="A10" s="43" t="s">
        <v>66</v>
      </c>
      <c r="B10" s="13" t="s">
        <v>55</v>
      </c>
      <c r="C10" s="4" t="s">
        <v>68</v>
      </c>
      <c r="D10" s="33"/>
      <c r="E10" s="7">
        <v>9</v>
      </c>
      <c r="F10" s="20" t="s">
        <v>67</v>
      </c>
      <c r="G10" s="24" t="s">
        <v>175</v>
      </c>
      <c r="H10" s="17"/>
      <c r="I10" s="18">
        <f>E10*H10</f>
        <v>0</v>
      </c>
      <c r="J10" s="19">
        <v>0.21</v>
      </c>
      <c r="K10" s="18">
        <f>I10*J10</f>
        <v>0</v>
      </c>
      <c r="L10" s="18">
        <f>I10+K10</f>
        <v>0</v>
      </c>
      <c r="M10" s="45" t="s">
        <v>52</v>
      </c>
      <c r="N10" s="47" t="s">
        <v>181</v>
      </c>
    </row>
    <row r="11" spans="1:22" ht="279" customHeight="1" x14ac:dyDescent="0.25">
      <c r="A11" s="43" t="s">
        <v>27</v>
      </c>
      <c r="B11" s="13" t="s">
        <v>46</v>
      </c>
      <c r="C11" s="4" t="s">
        <v>49</v>
      </c>
      <c r="D11" s="8"/>
      <c r="E11" s="29">
        <v>51</v>
      </c>
      <c r="F11" s="31" t="s">
        <v>64</v>
      </c>
      <c r="G11" s="25" t="s">
        <v>48</v>
      </c>
      <c r="H11" s="17"/>
      <c r="I11" s="18">
        <f t="shared" ref="I11:I13" si="9">E11*H11</f>
        <v>0</v>
      </c>
      <c r="J11" s="19">
        <v>0.21</v>
      </c>
      <c r="K11" s="18">
        <f t="shared" ref="K11:K13" si="10">I11*J11</f>
        <v>0</v>
      </c>
      <c r="L11" s="18">
        <f t="shared" ref="L11:L13" si="11">I11+K11</f>
        <v>0</v>
      </c>
      <c r="M11" s="46" t="s">
        <v>47</v>
      </c>
      <c r="N11" s="48" t="s">
        <v>182</v>
      </c>
      <c r="O11" s="49"/>
      <c r="P11" s="49"/>
      <c r="Q11" s="49"/>
      <c r="R11" s="49"/>
      <c r="S11" s="49"/>
      <c r="T11" s="49"/>
      <c r="U11" s="49"/>
      <c r="V11" s="49"/>
    </row>
    <row r="12" spans="1:22" ht="241.5" customHeight="1" x14ac:dyDescent="0.25">
      <c r="A12" s="43" t="s">
        <v>50</v>
      </c>
      <c r="B12" s="13" t="s">
        <v>51</v>
      </c>
      <c r="C12" s="4" t="s">
        <v>59</v>
      </c>
      <c r="D12" s="8"/>
      <c r="E12" s="29">
        <v>83</v>
      </c>
      <c r="F12" s="34" t="s">
        <v>65</v>
      </c>
      <c r="G12" s="28" t="s">
        <v>60</v>
      </c>
      <c r="H12" s="17"/>
      <c r="I12" s="18">
        <f t="shared" ref="I12" si="12">E12*H12</f>
        <v>0</v>
      </c>
      <c r="J12" s="19">
        <v>0.21</v>
      </c>
      <c r="K12" s="18">
        <f t="shared" ref="K12" si="13">I12*J12</f>
        <v>0</v>
      </c>
      <c r="L12" s="18">
        <f t="shared" ref="L12" si="14">I12+K12</f>
        <v>0</v>
      </c>
      <c r="M12" s="45" t="s">
        <v>61</v>
      </c>
      <c r="N12" s="48" t="s">
        <v>182</v>
      </c>
    </row>
    <row r="13" spans="1:22" ht="241.5" customHeight="1" x14ac:dyDescent="0.25">
      <c r="A13" s="43" t="s">
        <v>69</v>
      </c>
      <c r="B13" s="13" t="s">
        <v>70</v>
      </c>
      <c r="C13" s="4" t="s">
        <v>71</v>
      </c>
      <c r="D13" s="8"/>
      <c r="E13" s="7">
        <v>2</v>
      </c>
      <c r="F13" s="20" t="s">
        <v>81</v>
      </c>
      <c r="G13" s="28" t="s">
        <v>72</v>
      </c>
      <c r="H13" s="17"/>
      <c r="I13" s="18">
        <f t="shared" si="9"/>
        <v>0</v>
      </c>
      <c r="J13" s="19">
        <v>0.21</v>
      </c>
      <c r="K13" s="18">
        <f t="shared" si="10"/>
        <v>0</v>
      </c>
      <c r="L13" s="18">
        <f t="shared" si="11"/>
        <v>0</v>
      </c>
      <c r="M13" s="45" t="s">
        <v>75</v>
      </c>
      <c r="N13" s="48" t="s">
        <v>182</v>
      </c>
    </row>
    <row r="14" spans="1:22" ht="227.25" customHeight="1" x14ac:dyDescent="0.25">
      <c r="A14" s="43" t="s">
        <v>73</v>
      </c>
      <c r="B14" s="13" t="s">
        <v>74</v>
      </c>
      <c r="C14" s="4" t="s">
        <v>77</v>
      </c>
      <c r="D14" s="8"/>
      <c r="E14" s="7">
        <v>2</v>
      </c>
      <c r="F14" s="20" t="s">
        <v>81</v>
      </c>
      <c r="G14" s="28" t="s">
        <v>78</v>
      </c>
      <c r="H14" s="17"/>
      <c r="I14" s="18">
        <f t="shared" ref="I14:I15" si="15">E14*H14</f>
        <v>0</v>
      </c>
      <c r="J14" s="19">
        <v>0.21</v>
      </c>
      <c r="K14" s="18">
        <f t="shared" ref="K14:K15" si="16">I14*J14</f>
        <v>0</v>
      </c>
      <c r="L14" s="18">
        <f t="shared" ref="L14:L15" si="17">I14+K14</f>
        <v>0</v>
      </c>
      <c r="M14" s="45" t="s">
        <v>76</v>
      </c>
      <c r="N14" s="48" t="s">
        <v>182</v>
      </c>
    </row>
    <row r="15" spans="1:22" ht="184.5" customHeight="1" x14ac:dyDescent="0.25">
      <c r="A15" s="43" t="s">
        <v>79</v>
      </c>
      <c r="B15" s="13" t="s">
        <v>80</v>
      </c>
      <c r="C15" s="4" t="s">
        <v>83</v>
      </c>
      <c r="D15" s="8"/>
      <c r="E15" s="7">
        <v>2</v>
      </c>
      <c r="F15" s="20" t="s">
        <v>81</v>
      </c>
      <c r="G15" s="28" t="s">
        <v>84</v>
      </c>
      <c r="H15" s="17"/>
      <c r="I15" s="18">
        <f t="shared" si="15"/>
        <v>0</v>
      </c>
      <c r="J15" s="19">
        <v>0.21</v>
      </c>
      <c r="K15" s="18">
        <f t="shared" si="16"/>
        <v>0</v>
      </c>
      <c r="L15" s="18">
        <f t="shared" si="17"/>
        <v>0</v>
      </c>
      <c r="M15" s="45" t="s">
        <v>82</v>
      </c>
      <c r="N15" s="48" t="s">
        <v>182</v>
      </c>
    </row>
    <row r="16" spans="1:22" ht="234" customHeight="1" x14ac:dyDescent="0.25">
      <c r="A16" s="40" t="s">
        <v>90</v>
      </c>
      <c r="B16" s="13" t="s">
        <v>85</v>
      </c>
      <c r="C16" s="4" t="s">
        <v>86</v>
      </c>
      <c r="D16" s="8"/>
      <c r="E16" s="7">
        <v>2</v>
      </c>
      <c r="F16" s="20" t="s">
        <v>89</v>
      </c>
      <c r="G16" s="28" t="s">
        <v>88</v>
      </c>
      <c r="H16" s="17"/>
      <c r="I16" s="18">
        <f t="shared" ref="I16" si="18">E16*H16</f>
        <v>0</v>
      </c>
      <c r="J16" s="19">
        <v>0.21</v>
      </c>
      <c r="K16" s="18">
        <f t="shared" ref="K16" si="19">I16*J16</f>
        <v>0</v>
      </c>
      <c r="L16" s="18">
        <f t="shared" ref="L16" si="20">I16+K16</f>
        <v>0</v>
      </c>
      <c r="M16" s="45" t="s">
        <v>87</v>
      </c>
      <c r="N16" s="48" t="s">
        <v>182</v>
      </c>
    </row>
    <row r="17" spans="1:15" ht="181.5" customHeight="1" x14ac:dyDescent="0.25">
      <c r="A17" s="43" t="s">
        <v>91</v>
      </c>
      <c r="B17" s="13" t="s">
        <v>14</v>
      </c>
      <c r="C17" s="4" t="s">
        <v>93</v>
      </c>
      <c r="D17" s="8"/>
      <c r="E17" s="7">
        <v>2</v>
      </c>
      <c r="F17" s="20" t="s">
        <v>89</v>
      </c>
      <c r="G17" s="28" t="s">
        <v>94</v>
      </c>
      <c r="H17" s="17"/>
      <c r="I17" s="18">
        <f t="shared" ref="I17:I18" si="21">E17*H17</f>
        <v>0</v>
      </c>
      <c r="J17" s="19">
        <v>0.21</v>
      </c>
      <c r="K17" s="18">
        <f t="shared" ref="K17:K18" si="22">I17*J17</f>
        <v>0</v>
      </c>
      <c r="L17" s="18">
        <f t="shared" ref="L17:L18" si="23">I17+K17</f>
        <v>0</v>
      </c>
      <c r="M17" s="45" t="s">
        <v>92</v>
      </c>
      <c r="N17" s="48" t="s">
        <v>182</v>
      </c>
    </row>
    <row r="18" spans="1:15" ht="181.5" customHeight="1" x14ac:dyDescent="0.25">
      <c r="A18" s="43" t="s">
        <v>95</v>
      </c>
      <c r="B18" s="13" t="s">
        <v>96</v>
      </c>
      <c r="C18" s="4" t="s">
        <v>97</v>
      </c>
      <c r="D18" s="8"/>
      <c r="E18" s="7">
        <v>2</v>
      </c>
      <c r="F18" s="20" t="s">
        <v>89</v>
      </c>
      <c r="G18" s="28" t="s">
        <v>98</v>
      </c>
      <c r="H18" s="17"/>
      <c r="I18" s="18">
        <f t="shared" si="21"/>
        <v>0</v>
      </c>
      <c r="J18" s="19">
        <v>0.21</v>
      </c>
      <c r="K18" s="18">
        <f t="shared" si="22"/>
        <v>0</v>
      </c>
      <c r="L18" s="18">
        <f t="shared" si="23"/>
        <v>0</v>
      </c>
      <c r="M18" s="45" t="s">
        <v>99</v>
      </c>
      <c r="N18" s="48" t="s">
        <v>182</v>
      </c>
    </row>
    <row r="19" spans="1:15" ht="181.5" customHeight="1" x14ac:dyDescent="0.25">
      <c r="A19" s="43" t="s">
        <v>100</v>
      </c>
      <c r="B19" s="13" t="s">
        <v>101</v>
      </c>
      <c r="C19" s="4" t="s">
        <v>102</v>
      </c>
      <c r="D19" s="8"/>
      <c r="E19" s="7">
        <v>6</v>
      </c>
      <c r="F19" s="20" t="s">
        <v>89</v>
      </c>
      <c r="G19" s="28" t="s">
        <v>109</v>
      </c>
      <c r="H19" s="17"/>
      <c r="I19" s="18">
        <f t="shared" ref="I19" si="24">E19*H19</f>
        <v>0</v>
      </c>
      <c r="J19" s="19">
        <v>0.21</v>
      </c>
      <c r="K19" s="18">
        <f t="shared" ref="K19" si="25">I19*J19</f>
        <v>0</v>
      </c>
      <c r="L19" s="18">
        <f t="shared" ref="L19" si="26">I19+K19</f>
        <v>0</v>
      </c>
      <c r="M19" s="45" t="s">
        <v>103</v>
      </c>
      <c r="N19" s="48" t="s">
        <v>182</v>
      </c>
    </row>
    <row r="20" spans="1:15" ht="214.5" customHeight="1" x14ac:dyDescent="0.25">
      <c r="A20" s="43" t="s">
        <v>105</v>
      </c>
      <c r="B20" s="13" t="s">
        <v>104</v>
      </c>
      <c r="C20" s="4" t="s">
        <v>106</v>
      </c>
      <c r="D20" s="8"/>
      <c r="E20" s="7">
        <v>4</v>
      </c>
      <c r="F20" s="20" t="s">
        <v>110</v>
      </c>
      <c r="G20" s="28" t="s">
        <v>108</v>
      </c>
      <c r="H20" s="17"/>
      <c r="I20" s="18">
        <f t="shared" ref="I20:I23" si="27">E20*H20</f>
        <v>0</v>
      </c>
      <c r="J20" s="19">
        <v>0</v>
      </c>
      <c r="K20" s="18">
        <f t="shared" ref="K20:K23" si="28">I20*J20</f>
        <v>0</v>
      </c>
      <c r="L20" s="18">
        <f t="shared" ref="L20:L23" si="29">I20+K20</f>
        <v>0</v>
      </c>
      <c r="M20" s="45" t="s">
        <v>107</v>
      </c>
      <c r="N20" s="48" t="s">
        <v>182</v>
      </c>
    </row>
    <row r="21" spans="1:15" ht="175.5" customHeight="1" x14ac:dyDescent="0.25">
      <c r="A21" s="43" t="s">
        <v>111</v>
      </c>
      <c r="B21" s="13" t="s">
        <v>15</v>
      </c>
      <c r="C21" s="4" t="s">
        <v>113</v>
      </c>
      <c r="D21" s="8"/>
      <c r="E21" s="7">
        <v>4</v>
      </c>
      <c r="F21" s="20" t="s">
        <v>110</v>
      </c>
      <c r="G21" s="28" t="s">
        <v>114</v>
      </c>
      <c r="H21" s="17"/>
      <c r="I21" s="18">
        <f t="shared" ref="I21" si="30">E21*H21</f>
        <v>0</v>
      </c>
      <c r="J21" s="19">
        <v>0</v>
      </c>
      <c r="K21" s="18">
        <f t="shared" ref="K21" si="31">I21*J21</f>
        <v>0</v>
      </c>
      <c r="L21" s="18">
        <f t="shared" ref="L21" si="32">I21+K21</f>
        <v>0</v>
      </c>
      <c r="M21" s="45" t="s">
        <v>112</v>
      </c>
      <c r="N21" s="48" t="s">
        <v>182</v>
      </c>
    </row>
    <row r="22" spans="1:15" ht="303.75" customHeight="1" x14ac:dyDescent="0.25">
      <c r="A22" s="43" t="s">
        <v>115</v>
      </c>
      <c r="B22" s="13" t="s">
        <v>116</v>
      </c>
      <c r="C22" s="4" t="s">
        <v>117</v>
      </c>
      <c r="D22" s="8"/>
      <c r="E22" s="7">
        <v>2</v>
      </c>
      <c r="F22" s="20" t="s">
        <v>110</v>
      </c>
      <c r="G22" s="28" t="s">
        <v>119</v>
      </c>
      <c r="H22" s="17"/>
      <c r="I22" s="18">
        <f t="shared" ref="I22" si="33">E22*H22</f>
        <v>0</v>
      </c>
      <c r="J22" s="19">
        <v>0</v>
      </c>
      <c r="K22" s="18">
        <f t="shared" ref="K22" si="34">I22*J22</f>
        <v>0</v>
      </c>
      <c r="L22" s="18">
        <f t="shared" ref="L22" si="35">I22+K22</f>
        <v>0</v>
      </c>
      <c r="M22" s="45" t="s">
        <v>118</v>
      </c>
      <c r="N22" s="48" t="s">
        <v>182</v>
      </c>
    </row>
    <row r="23" spans="1:15" ht="242.25" customHeight="1" x14ac:dyDescent="0.25">
      <c r="A23" s="43" t="s">
        <v>122</v>
      </c>
      <c r="B23" s="13" t="s">
        <v>125</v>
      </c>
      <c r="C23" s="4" t="s">
        <v>120</v>
      </c>
      <c r="D23" s="8"/>
      <c r="E23" s="7">
        <v>2</v>
      </c>
      <c r="F23" s="20" t="s">
        <v>89</v>
      </c>
      <c r="G23" s="28" t="s">
        <v>124</v>
      </c>
      <c r="H23" s="17"/>
      <c r="I23" s="18">
        <f t="shared" si="27"/>
        <v>0</v>
      </c>
      <c r="J23" s="19">
        <v>0.21</v>
      </c>
      <c r="K23" s="18">
        <f t="shared" si="28"/>
        <v>0</v>
      </c>
      <c r="L23" s="18">
        <f t="shared" si="29"/>
        <v>0</v>
      </c>
      <c r="M23" s="45" t="s">
        <v>123</v>
      </c>
      <c r="N23" s="48" t="s">
        <v>182</v>
      </c>
    </row>
    <row r="24" spans="1:15" ht="224.25" customHeight="1" x14ac:dyDescent="0.25">
      <c r="A24" s="43" t="s">
        <v>121</v>
      </c>
      <c r="B24" s="13" t="s">
        <v>126</v>
      </c>
      <c r="C24" s="4" t="s">
        <v>127</v>
      </c>
      <c r="D24" s="8"/>
      <c r="E24" s="7">
        <v>4</v>
      </c>
      <c r="F24" s="20" t="s">
        <v>89</v>
      </c>
      <c r="G24" s="28" t="s">
        <v>129</v>
      </c>
      <c r="H24" s="17"/>
      <c r="I24" s="18">
        <f t="shared" ref="I24" si="36">E24*H24</f>
        <v>0</v>
      </c>
      <c r="J24" s="19">
        <v>0.21</v>
      </c>
      <c r="K24" s="18">
        <f t="shared" ref="K24" si="37">I24*J24</f>
        <v>0</v>
      </c>
      <c r="L24" s="18">
        <f t="shared" ref="L24" si="38">I24+K24</f>
        <v>0</v>
      </c>
      <c r="M24" s="45" t="s">
        <v>128</v>
      </c>
      <c r="N24" s="50" t="s">
        <v>128</v>
      </c>
      <c r="O24" s="48" t="s">
        <v>182</v>
      </c>
    </row>
    <row r="25" spans="1:15" ht="202.5" customHeight="1" x14ac:dyDescent="0.25">
      <c r="A25" s="43" t="s">
        <v>130</v>
      </c>
      <c r="B25" s="13" t="s">
        <v>132</v>
      </c>
      <c r="C25" s="4" t="s">
        <v>131</v>
      </c>
      <c r="D25" s="8"/>
      <c r="E25" s="7">
        <v>4</v>
      </c>
      <c r="F25" s="20" t="s">
        <v>89</v>
      </c>
      <c r="G25" s="28" t="s">
        <v>134</v>
      </c>
      <c r="H25" s="17"/>
      <c r="I25" s="18">
        <f t="shared" ref="I25" si="39">E25*H25</f>
        <v>0</v>
      </c>
      <c r="J25" s="19">
        <v>0.21</v>
      </c>
      <c r="K25" s="18">
        <f t="shared" ref="K25" si="40">I25*J25</f>
        <v>0</v>
      </c>
      <c r="L25" s="18">
        <f t="shared" ref="L25" si="41">I25+K25</f>
        <v>0</v>
      </c>
      <c r="M25" s="45" t="s">
        <v>133</v>
      </c>
      <c r="N25" s="48" t="s">
        <v>182</v>
      </c>
    </row>
    <row r="26" spans="1:15" ht="171" customHeight="1" x14ac:dyDescent="0.25">
      <c r="A26" s="43" t="s">
        <v>135</v>
      </c>
      <c r="B26" s="13" t="s">
        <v>136</v>
      </c>
      <c r="C26" s="4" t="s">
        <v>137</v>
      </c>
      <c r="D26" s="8"/>
      <c r="E26" s="7">
        <v>2</v>
      </c>
      <c r="F26" s="20" t="s">
        <v>89</v>
      </c>
      <c r="G26" s="28" t="s">
        <v>140</v>
      </c>
      <c r="H26" s="17"/>
      <c r="I26" s="18">
        <f t="shared" ref="I26" si="42">E26*H26</f>
        <v>0</v>
      </c>
      <c r="J26" s="19">
        <v>0.21</v>
      </c>
      <c r="K26" s="18">
        <f t="shared" ref="K26" si="43">I26*J26</f>
        <v>0</v>
      </c>
      <c r="L26" s="18">
        <f t="shared" ref="L26" si="44">I26+K26</f>
        <v>0</v>
      </c>
      <c r="M26" s="45" t="s">
        <v>139</v>
      </c>
      <c r="N26" s="48" t="s">
        <v>182</v>
      </c>
    </row>
    <row r="27" spans="1:15" ht="285" customHeight="1" x14ac:dyDescent="0.25">
      <c r="A27" s="43" t="s">
        <v>138</v>
      </c>
      <c r="B27" s="13" t="s">
        <v>143</v>
      </c>
      <c r="C27" s="4" t="s">
        <v>157</v>
      </c>
      <c r="D27" s="8"/>
      <c r="E27" s="7">
        <v>2</v>
      </c>
      <c r="F27" s="20" t="s">
        <v>89</v>
      </c>
      <c r="G27" s="28" t="s">
        <v>158</v>
      </c>
      <c r="H27" s="17"/>
      <c r="I27" s="18">
        <f t="shared" ref="I27" si="45">E27*H27</f>
        <v>0</v>
      </c>
      <c r="J27" s="19">
        <v>0.21</v>
      </c>
      <c r="K27" s="18">
        <f t="shared" ref="K27" si="46">I27*J27</f>
        <v>0</v>
      </c>
      <c r="L27" s="18">
        <f t="shared" ref="L27" si="47">I27+K27</f>
        <v>0</v>
      </c>
      <c r="M27" s="45" t="s">
        <v>152</v>
      </c>
      <c r="N27" s="48" t="s">
        <v>182</v>
      </c>
    </row>
    <row r="28" spans="1:15" ht="244.5" customHeight="1" x14ac:dyDescent="0.25">
      <c r="A28" s="44" t="s">
        <v>141</v>
      </c>
      <c r="B28" s="13" t="s">
        <v>142</v>
      </c>
      <c r="C28" s="4" t="s">
        <v>154</v>
      </c>
      <c r="D28" s="36"/>
      <c r="E28" s="7">
        <v>2</v>
      </c>
      <c r="F28" s="20" t="s">
        <v>89</v>
      </c>
      <c r="G28" s="28" t="s">
        <v>155</v>
      </c>
      <c r="H28" s="17"/>
      <c r="I28" s="18">
        <f t="shared" ref="I28" si="48">E28*H28</f>
        <v>0</v>
      </c>
      <c r="J28" s="19">
        <v>0.21</v>
      </c>
      <c r="K28" s="18">
        <f t="shared" ref="K28" si="49">I28*J28</f>
        <v>0</v>
      </c>
      <c r="L28" s="18">
        <f t="shared" ref="L28" si="50">I28+K28</f>
        <v>0</v>
      </c>
      <c r="M28" s="45" t="s">
        <v>153</v>
      </c>
      <c r="N28" s="48" t="s">
        <v>182</v>
      </c>
    </row>
    <row r="29" spans="1:15" ht="36.75" customHeight="1" x14ac:dyDescent="0.3">
      <c r="A29" s="61" t="s">
        <v>156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1" spans="1:15" ht="15.75" thickBot="1" x14ac:dyDescent="0.3"/>
    <row r="32" spans="1:15" ht="30" customHeight="1" thickBot="1" x14ac:dyDescent="0.3">
      <c r="I32" s="41"/>
    </row>
  </sheetData>
  <mergeCells count="4">
    <mergeCell ref="A1:G1"/>
    <mergeCell ref="H1:L2"/>
    <mergeCell ref="A2:G2"/>
    <mergeCell ref="A29:L29"/>
  </mergeCells>
  <hyperlinks>
    <hyperlink ref="N24" r:id="rId1"/>
    <hyperlink ref="M6" r:id="rId2"/>
    <hyperlink ref="M4" r:id="rId3"/>
    <hyperlink ref="M5" r:id="rId4"/>
    <hyperlink ref="M7" r:id="rId5"/>
    <hyperlink ref="M8" r:id="rId6"/>
    <hyperlink ref="M9" r:id="rId7"/>
    <hyperlink ref="M10" r:id="rId8"/>
  </hyperlinks>
  <pageMargins left="0.23622047244094491" right="0.23622047244094491" top="0.74803149606299213" bottom="0.5133928571428571" header="0.31496062992125984" footer="0.31496062992125984"/>
  <pageSetup paperSize="9" scale="42" fitToHeight="0" orientation="portrait" r:id="rId9"/>
  <headerFooter>
    <oddFooter xml:space="preserve">&amp;R&amp;14     
</odd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7"/>
  <sheetViews>
    <sheetView zoomScale="85" zoomScaleNormal="85" zoomScalePageLayoutView="70" workbookViewId="0">
      <selection activeCell="N7" sqref="N7"/>
    </sheetView>
  </sheetViews>
  <sheetFormatPr defaultColWidth="9.28515625" defaultRowHeight="15" x14ac:dyDescent="0.25"/>
  <cols>
    <col min="1" max="1" width="8.5703125" style="21" customWidth="1"/>
    <col min="2" max="2" width="21.7109375" style="21" customWidth="1"/>
    <col min="3" max="3" width="8.7109375" style="21" customWidth="1"/>
    <col min="4" max="4" width="39.7109375" style="21" customWidth="1"/>
    <col min="5" max="5" width="5.28515625" style="21" customWidth="1"/>
    <col min="6" max="6" width="6.28515625" style="15" customWidth="1"/>
    <col min="7" max="7" width="35" style="26" customWidth="1"/>
    <col min="8" max="8" width="17.42578125" style="21" customWidth="1"/>
    <col min="9" max="9" width="16.7109375" style="21" customWidth="1"/>
    <col min="10" max="10" width="9.28515625" style="21"/>
    <col min="11" max="11" width="13.28515625" style="21" customWidth="1"/>
    <col min="12" max="12" width="15.28515625" style="21" customWidth="1"/>
    <col min="13" max="13" width="16.5703125" style="21" customWidth="1"/>
    <col min="14" max="16384" width="9.28515625" style="21"/>
  </cols>
  <sheetData>
    <row r="1" spans="1:14" ht="26.25" x14ac:dyDescent="0.25">
      <c r="A1" s="51" t="s">
        <v>11</v>
      </c>
      <c r="B1" s="52"/>
      <c r="C1" s="52"/>
      <c r="D1" s="52"/>
      <c r="E1" s="52"/>
      <c r="F1" s="52"/>
      <c r="G1" s="53"/>
      <c r="H1" s="54"/>
      <c r="I1" s="54"/>
      <c r="J1" s="54"/>
      <c r="K1" s="54"/>
      <c r="L1" s="55"/>
    </row>
    <row r="2" spans="1:14" ht="26.25" x14ac:dyDescent="0.25">
      <c r="A2" s="58" t="s">
        <v>168</v>
      </c>
      <c r="B2" s="59"/>
      <c r="C2" s="59"/>
      <c r="D2" s="59"/>
      <c r="E2" s="59"/>
      <c r="F2" s="59"/>
      <c r="G2" s="60"/>
      <c r="H2" s="56"/>
      <c r="I2" s="56"/>
      <c r="J2" s="56"/>
      <c r="K2" s="56"/>
      <c r="L2" s="57"/>
    </row>
    <row r="3" spans="1:14" ht="49.5" x14ac:dyDescent="0.3">
      <c r="A3" s="10" t="s">
        <v>0</v>
      </c>
      <c r="B3" s="1" t="s">
        <v>1</v>
      </c>
      <c r="C3" s="1" t="s">
        <v>2</v>
      </c>
      <c r="D3" s="1" t="s">
        <v>3</v>
      </c>
      <c r="E3" s="2"/>
      <c r="F3" s="14" t="s">
        <v>4</v>
      </c>
      <c r="G3" s="11" t="s">
        <v>5</v>
      </c>
      <c r="H3" s="9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170</v>
      </c>
    </row>
    <row r="4" spans="1:14" ht="231" customHeight="1" x14ac:dyDescent="0.25">
      <c r="A4" s="43" t="s">
        <v>35</v>
      </c>
      <c r="B4" s="13" t="s">
        <v>36</v>
      </c>
      <c r="C4" s="4" t="s">
        <v>38</v>
      </c>
      <c r="D4" s="6"/>
      <c r="E4" s="7">
        <v>1</v>
      </c>
      <c r="F4" s="20"/>
      <c r="G4" s="23" t="s">
        <v>39</v>
      </c>
      <c r="H4" s="17"/>
      <c r="I4" s="18">
        <f t="shared" ref="I4" si="0">E4*H4</f>
        <v>0</v>
      </c>
      <c r="J4" s="19">
        <v>0.21</v>
      </c>
      <c r="K4" s="18">
        <f t="shared" ref="K4" si="1">I4*J4</f>
        <v>0</v>
      </c>
      <c r="L4" s="18">
        <f t="shared" ref="L4" si="2">I4+K4</f>
        <v>0</v>
      </c>
      <c r="M4" s="45" t="s">
        <v>37</v>
      </c>
      <c r="N4" s="48" t="s">
        <v>182</v>
      </c>
    </row>
    <row r="5" spans="1:14" ht="188.25" customHeight="1" x14ac:dyDescent="0.25">
      <c r="A5" s="43" t="s">
        <v>40</v>
      </c>
      <c r="B5" s="13" t="s">
        <v>41</v>
      </c>
      <c r="C5" s="4" t="s">
        <v>43</v>
      </c>
      <c r="E5" s="7">
        <v>1</v>
      </c>
      <c r="F5" s="20" t="s">
        <v>18</v>
      </c>
      <c r="G5" s="27" t="s">
        <v>44</v>
      </c>
      <c r="H5" s="17"/>
      <c r="I5" s="18">
        <f>E5*H5</f>
        <v>0</v>
      </c>
      <c r="J5" s="19">
        <v>0.21</v>
      </c>
      <c r="K5" s="18">
        <f>I5*J5</f>
        <v>0</v>
      </c>
      <c r="L5" s="18">
        <f>I5+K5</f>
        <v>0</v>
      </c>
      <c r="M5" s="45" t="s">
        <v>42</v>
      </c>
      <c r="N5" s="48" t="s">
        <v>182</v>
      </c>
    </row>
    <row r="6" spans="1:14" ht="105" customHeight="1" x14ac:dyDescent="0.25">
      <c r="A6" s="12"/>
      <c r="B6" s="62" t="s">
        <v>169</v>
      </c>
      <c r="C6" s="63"/>
      <c r="D6" s="63"/>
      <c r="E6" s="64"/>
      <c r="F6" s="22"/>
      <c r="G6" s="32"/>
      <c r="H6" s="30"/>
      <c r="I6" s="18"/>
      <c r="J6" s="19"/>
      <c r="K6" s="18"/>
      <c r="L6" s="18"/>
      <c r="M6" s="45"/>
      <c r="N6" s="48"/>
    </row>
    <row r="7" spans="1:14" ht="174.75" customHeight="1" x14ac:dyDescent="0.25">
      <c r="A7" s="40" t="s">
        <v>56</v>
      </c>
      <c r="B7" s="13" t="s">
        <v>57</v>
      </c>
      <c r="C7" s="4" t="s">
        <v>58</v>
      </c>
      <c r="D7" s="8"/>
      <c r="E7" s="7">
        <v>30</v>
      </c>
      <c r="F7" s="20" t="s">
        <v>13</v>
      </c>
      <c r="G7" s="28" t="s">
        <v>162</v>
      </c>
      <c r="H7" s="17"/>
      <c r="I7" s="18">
        <f t="shared" ref="I7:I10" si="3">E7*H7</f>
        <v>0</v>
      </c>
      <c r="J7" s="19">
        <v>0.21</v>
      </c>
      <c r="K7" s="18">
        <f t="shared" ref="K7:K10" si="4">I7*J7</f>
        <v>0</v>
      </c>
      <c r="L7" s="18">
        <f t="shared" ref="L7:L10" si="5">I7+K7</f>
        <v>0</v>
      </c>
      <c r="M7" s="45"/>
      <c r="N7" s="48" t="s">
        <v>182</v>
      </c>
    </row>
    <row r="8" spans="1:14" ht="212.25" customHeight="1" x14ac:dyDescent="0.25">
      <c r="A8" s="43" t="s">
        <v>145</v>
      </c>
      <c r="B8" s="13" t="s">
        <v>144</v>
      </c>
      <c r="C8" s="38" t="s">
        <v>161</v>
      </c>
      <c r="D8" s="8"/>
      <c r="E8" s="7">
        <v>6</v>
      </c>
      <c r="F8" s="37" t="s">
        <v>159</v>
      </c>
      <c r="G8" s="28" t="s">
        <v>160</v>
      </c>
      <c r="H8" s="17"/>
      <c r="I8" s="18">
        <f t="shared" ref="I8" si="6">E8*H8</f>
        <v>0</v>
      </c>
      <c r="J8" s="19">
        <v>0.21</v>
      </c>
      <c r="K8" s="18">
        <f t="shared" ref="K8" si="7">I8*J8</f>
        <v>0</v>
      </c>
      <c r="L8" s="18">
        <f t="shared" ref="L8" si="8">I8+K8</f>
        <v>0</v>
      </c>
      <c r="M8" s="45" t="s">
        <v>151</v>
      </c>
      <c r="N8" s="48" t="s">
        <v>182</v>
      </c>
    </row>
    <row r="9" spans="1:14" ht="212.25" customHeight="1" x14ac:dyDescent="0.25">
      <c r="A9" s="43" t="s">
        <v>146</v>
      </c>
      <c r="B9" s="13" t="s">
        <v>147</v>
      </c>
      <c r="C9" s="38" t="s">
        <v>163</v>
      </c>
      <c r="D9" s="8"/>
      <c r="E9" s="7">
        <v>2</v>
      </c>
      <c r="F9" s="20" t="s">
        <v>89</v>
      </c>
      <c r="G9" s="39" t="s">
        <v>164</v>
      </c>
      <c r="H9" s="17"/>
      <c r="I9" s="18">
        <f t="shared" ref="I9" si="9">E9*H9</f>
        <v>0</v>
      </c>
      <c r="J9" s="19">
        <v>0.21</v>
      </c>
      <c r="K9" s="18">
        <f t="shared" ref="K9" si="10">I9*J9</f>
        <v>0</v>
      </c>
      <c r="L9" s="18">
        <f t="shared" ref="L9" si="11">I9+K9</f>
        <v>0</v>
      </c>
      <c r="M9" s="45" t="s">
        <v>149</v>
      </c>
      <c r="N9" s="48" t="s">
        <v>182</v>
      </c>
    </row>
    <row r="10" spans="1:14" ht="257.25" customHeight="1" x14ac:dyDescent="0.25">
      <c r="A10" s="43" t="s">
        <v>148</v>
      </c>
      <c r="B10" s="13" t="s">
        <v>166</v>
      </c>
      <c r="C10" s="38" t="s">
        <v>167</v>
      </c>
      <c r="D10" s="8"/>
      <c r="E10" s="7">
        <v>2</v>
      </c>
      <c r="F10" s="20" t="s">
        <v>89</v>
      </c>
      <c r="G10" s="28" t="s">
        <v>165</v>
      </c>
      <c r="H10" s="17"/>
      <c r="I10" s="18">
        <f t="shared" si="3"/>
        <v>0</v>
      </c>
      <c r="J10" s="19">
        <v>0.21</v>
      </c>
      <c r="K10" s="18">
        <f t="shared" si="4"/>
        <v>0</v>
      </c>
      <c r="L10" s="18">
        <f t="shared" si="5"/>
        <v>0</v>
      </c>
      <c r="M10" s="45" t="s">
        <v>150</v>
      </c>
      <c r="N10" s="48" t="s">
        <v>182</v>
      </c>
    </row>
    <row r="11" spans="1:14" ht="36.75" customHeight="1" x14ac:dyDescent="0.3">
      <c r="A11" s="61" t="s">
        <v>156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45"/>
    </row>
    <row r="13" spans="1:14" ht="15.75" thickBot="1" x14ac:dyDescent="0.3"/>
    <row r="14" spans="1:14" ht="62.25" customHeight="1" thickBot="1" x14ac:dyDescent="0.3">
      <c r="I14" s="42"/>
    </row>
    <row r="15" spans="1:14" x14ac:dyDescent="0.25">
      <c r="I15" s="35"/>
    </row>
    <row r="16" spans="1:14" x14ac:dyDescent="0.25">
      <c r="I16" s="35"/>
    </row>
    <row r="17" spans="9:9" x14ac:dyDescent="0.25">
      <c r="I17" s="35"/>
    </row>
  </sheetData>
  <mergeCells count="5">
    <mergeCell ref="A1:G1"/>
    <mergeCell ref="H1:L2"/>
    <mergeCell ref="A2:G2"/>
    <mergeCell ref="A11:L11"/>
    <mergeCell ref="B6:E6"/>
  </mergeCells>
  <hyperlinks>
    <hyperlink ref="M5" r:id="rId1"/>
    <hyperlink ref="M8" r:id="rId2"/>
    <hyperlink ref="M9" r:id="rId3"/>
    <hyperlink ref="M10" r:id="rId4"/>
  </hyperlinks>
  <pageMargins left="0.23622047244094491" right="0.23622047244094491" top="0.74803149606299213" bottom="0.5133928571428571" header="0.31496062992125984" footer="0.31496062992125984"/>
  <pageSetup paperSize="9" scale="50" fitToHeight="0" orientation="portrait" r:id="rId5"/>
  <headerFooter>
    <oddFooter xml:space="preserve">&amp;R&amp;14     
</oddFooter>
  </headerFooter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33D3695A3B024592DF141E7ECA4D1A" ma:contentTypeVersion="10" ma:contentTypeDescription="Vytvoří nový dokument" ma:contentTypeScope="" ma:versionID="bf7659bb6f3d69ef40758b9c2ff63e4a">
  <xsd:schema xmlns:xsd="http://www.w3.org/2001/XMLSchema" xmlns:xs="http://www.w3.org/2001/XMLSchema" xmlns:p="http://schemas.microsoft.com/office/2006/metadata/properties" xmlns:ns3="56160d62-9552-4318-b520-de1afe3d1326" targetNamespace="http://schemas.microsoft.com/office/2006/metadata/properties" ma:root="true" ma:fieldsID="bea28591ecf6fd0f7a41411c94f1ce16" ns3:_="">
    <xsd:import namespace="56160d62-9552-4318-b520-de1afe3d13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60d62-9552-4318-b520-de1afe3d1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086593-7C6C-4644-9D79-610E116CF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160d62-9552-4318-b520-de1afe3d1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6E2DFE-F3B2-482E-85D5-B2D8772F7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E06E70-052E-457B-B85F-E25577D7F910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56160d62-9552-4318-b520-de1afe3d132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VOLNÉ (TYP) PRVKY</vt:lpstr>
      <vt:lpstr>OSTATNÍ PRVKY</vt:lpstr>
      <vt:lpstr>'OSTATNÍ PRVKY'!Oblast_tisku</vt:lpstr>
      <vt:lpstr>'VOLNÉ (TYP) PRVKY'!Oblast_tisku</vt:lpstr>
    </vt:vector>
  </TitlesOfParts>
  <Company>ProjektStudio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tomanekm</dc:creator>
  <cp:lastModifiedBy>Windows User</cp:lastModifiedBy>
  <cp:lastPrinted>2018-03-11T16:28:16Z</cp:lastPrinted>
  <dcterms:created xsi:type="dcterms:W3CDTF">2012-09-27T07:48:47Z</dcterms:created>
  <dcterms:modified xsi:type="dcterms:W3CDTF">2020-08-04T09:01:10Z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0x0101005C33D3695A3B024592DF141E7ECA4D1A</vt:lpwstr>
  </property>
</Properties>
</file>