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33" documentId="13_ncr:1_{47B87DCE-8580-4EED-BCF6-7CAE23B35F5D}" xr6:coauthVersionLast="45" xr6:coauthVersionMax="45" xr10:uidLastSave="{7B50D915-C3CF-47EC-8921-7AB92E338752}"/>
  <bookViews>
    <workbookView xWindow="4820" yWindow="4820" windowWidth="28800" windowHeight="15460" xr2:uid="{00000000-000D-0000-FFFF-FFFF00000000}"/>
  </bookViews>
  <sheets>
    <sheet name="zámečnický" sheetId="19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9" l="1"/>
  <c r="H13" i="19"/>
  <c r="F7" i="19" l="1"/>
  <c r="F8" i="19"/>
  <c r="F9" i="19"/>
  <c r="F10" i="19"/>
  <c r="F11" i="19"/>
  <c r="F6" i="19"/>
  <c r="E14" i="19" l="1"/>
  <c r="H14" i="19"/>
  <c r="H11" i="19"/>
  <c r="H10" i="19"/>
  <c r="H9" i="19"/>
  <c r="H8" i="19"/>
  <c r="H7" i="19"/>
  <c r="H6" i="19"/>
  <c r="G14" i="19" s="1"/>
  <c r="G15" i="19" s="1"/>
  <c r="E15" i="19" l="1"/>
</calcChain>
</file>

<file path=xl/sharedStrings.xml><?xml version="1.0" encoding="utf-8"?>
<sst xmlns="http://schemas.openxmlformats.org/spreadsheetml/2006/main" count="52" uniqueCount="38">
  <si>
    <t>ks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</si>
  <si>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</si>
  <si>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</si>
  <si>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</si>
  <si>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</si>
  <si>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</si>
  <si>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</si>
  <si>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</si>
  <si>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</si>
  <si>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</si>
  <si>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</si>
  <si>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</si>
  <si>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</si>
  <si>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</si>
  <si>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</si>
  <si>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</si>
  <si>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</si>
  <si>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</si>
  <si>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</si>
  <si>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</si>
  <si>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</si>
  <si>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</si>
  <si>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</si>
  <si>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</si>
  <si>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</si>
  <si>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</si>
  <si>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</si>
  <si>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</si>
  <si>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Dodávka zámečnického materiálu 6/2020</t>
  </si>
  <si>
    <t xml:space="preserve">Schůdky EXTOL PREMIUM, 3stupně, skládací, ocelové, nosnost 150kg, přiložit prohlášení o shodě dle EN131-1,2 </t>
  </si>
  <si>
    <t>Zámek stolový 118/50</t>
  </si>
  <si>
    <t>Čistič PUR pěny Den Braven 500ml</t>
  </si>
  <si>
    <t>Pistolová montážní celoroční pěna- vyplňování, zateplování, izolace, 750ml</t>
  </si>
  <si>
    <t>Vruty 3,5x20 celý závit</t>
  </si>
  <si>
    <t xml:space="preserve">Nůž řemeslnický STANLEY DYNAGRIP- 0-10-418, odlamovací 18mm, </t>
  </si>
  <si>
    <t>Stretch folie ruční 500mm, 20um</t>
  </si>
  <si>
    <t xml:space="preserve">Kalové čerpadlo FIELDMANN FVC 5010-EK 230V, 10m kabel.                                                                                                                                                          TECHNICKÉ POŽADAVKY: 230V, 300-800W,integrovaný plovák spínače,
hloubka ponoru 7 m, výtlak 9 m,velikost pevných příměsí 16 mm
délka přívodního kabelu 10 m, přípojka výtlaku G1"-2, min. průtok 10000l/hod. 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</si>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</sst>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/>
  </cellStyleXfs>
  <cellXfs count="9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Border="1" applyAlignment="1" applyProtection="1">
      <alignment vertical="center"/>
    </xf>
    <xf numFmtId="0" fontId="13" fillId="0" borderId="0" xfId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right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64" fontId="11" fillId="3" borderId="1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 wrapText="1"/>
    </xf>
    <xf numFmtId="164" fontId="12" fillId="0" borderId="3" xfId="0" applyNumberFormat="1" applyFont="1" applyBorder="1" applyAlignment="1" applyProtection="1">
      <alignment horizontal="right" vertical="center"/>
    </xf>
    <xf numFmtId="164" fontId="12" fillId="0" borderId="6" xfId="0" applyNumberFormat="1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/>
    </xf>
    <xf numFmtId="0" fontId="15" fillId="0" borderId="0" xfId="0" applyFont="1" applyBorder="1" applyAlignment="1" applyProtection="1">
      <alignment horizontal="center" vertical="center"/>
    </xf>
    <xf numFmtId="164" fontId="6" fillId="0" borderId="13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" fillId="0" borderId="8" xfId="0" applyNumberFormat="1" applyFont="1" applyFill="1" applyBorder="1"/>
    <xf numFmtId="4" fontId="19" fillId="0" borderId="8" xfId="0" applyNumberFormat="1" applyFont="1" applyBorder="1"/>
    <xf numFmtId="164" fontId="19" fillId="2" borderId="8" xfId="0" applyNumberFormat="1" applyFont="1" applyFill="1" applyBorder="1" applyAlignment="1" applyProtection="1">
      <alignment horizontal="right" vertical="center"/>
      <protection locked="0"/>
    </xf>
    <xf numFmtId="164" fontId="1" fillId="0" borderId="9" xfId="0" applyNumberFormat="1" applyFont="1" applyBorder="1" applyAlignment="1">
      <alignment horizontal="right" vertical="center"/>
    </xf>
    <xf numFmtId="4" fontId="19" fillId="0" borderId="1" xfId="0" applyNumberFormat="1" applyFont="1" applyBorder="1"/>
    <xf numFmtId="164" fontId="19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164" fontId="11" fillId="0" borderId="12" xfId="0" applyNumberFormat="1" applyFont="1" applyBorder="1" applyAlignment="1" applyProtection="1">
      <alignment horizontal="right" vertical="center"/>
    </xf>
    <xf numFmtId="164" fontId="11" fillId="0" borderId="11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right" vertical="center" wrapText="1"/>
    </xf>
    <xf numFmtId="164" fontId="9" fillId="0" borderId="0" xfId="0" applyNumberFormat="1" applyFont="1" applyBorder="1" applyAlignment="1">
      <alignment horizontal="right" vertical="center"/>
    </xf>
    <xf numFmtId="164" fontId="10" fillId="0" borderId="0" xfId="0" applyNumberFormat="1" applyFont="1" applyBorder="1" applyAlignment="1" applyProtection="1">
      <alignment horizontal="right" vertical="center"/>
    </xf>
    <xf numFmtId="0" fontId="11" fillId="3" borderId="16" xfId="0" applyFont="1" applyFill="1" applyBorder="1" applyAlignment="1">
      <alignment horizontal="center"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8" fillId="3" borderId="17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8" xfId="0" applyFont="1" applyBorder="1" applyAlignment="1">
      <alignment horizontal="center" vertical="center"/>
    </xf>
    <xf numFmtId="1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wrapText="1"/>
    </xf>
    <xf numFmtId="4" fontId="1" fillId="0" borderId="19" xfId="0" applyNumberFormat="1" applyFont="1" applyBorder="1"/>
    <xf numFmtId="4" fontId="19" fillId="0" borderId="19" xfId="0" applyNumberFormat="1" applyFont="1" applyBorder="1"/>
    <xf numFmtId="164" fontId="19" fillId="2" borderId="19" xfId="0" applyNumberFormat="1" applyFont="1" applyFill="1" applyBorder="1" applyAlignment="1" applyProtection="1">
      <alignment horizontal="right" vertical="center"/>
      <protection locked="0"/>
    </xf>
    <xf numFmtId="164" fontId="1" fillId="0" borderId="20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I36"/>
  <sheetViews>
    <sheetView tabSelected="1" zoomScale="90" zoomScaleNormal="90" workbookViewId="0">
      <selection activeCell="A3" sqref="A3:H3"/>
    </sheetView>
  </sheetViews>
  <sheetFormatPr defaultColWidth="9.1796875" defaultRowHeight="14.5" x14ac:dyDescent="0.35"/>
  <cols>
    <col min="1" max="1" width="4.26953125" style="2" customWidth="1"/>
    <col min="2" max="2" width="4.453125" style="36" bestFit="1" customWidth="1"/>
    <col min="3" max="3" width="4.453125" style="1" customWidth="1"/>
    <col min="4" max="4" width="73.54296875" style="1" customWidth="1"/>
    <col min="5" max="5" width="13.54296875" style="9" hidden="1" customWidth="1"/>
    <col min="6" max="6" width="11.26953125" style="9" hidden="1" customWidth="1"/>
    <col min="7" max="7" width="18.08984375" style="9" customWidth="1"/>
    <col min="8" max="8" width="14.1796875" style="9" customWidth="1"/>
    <col min="9" max="16384" width="9.1796875" style="1"/>
  </cols>
  <sheetData>
    <row r="2" spans="1:9" ht="16" customHeight="1" x14ac:dyDescent="0.35">
      <c r="A2" s="42" t="s">
        <v>18</v>
      </c>
      <c r="B2" s="42"/>
      <c r="C2" s="42"/>
      <c r="D2" s="42"/>
      <c r="E2" s="42"/>
      <c r="F2" s="42"/>
      <c r="G2" s="42"/>
      <c r="H2" s="42"/>
    </row>
    <row r="3" spans="1:9" s="3" customFormat="1" ht="16" customHeight="1" x14ac:dyDescent="0.35">
      <c r="A3" s="45" t="s">
        <v>28</v>
      </c>
      <c r="B3" s="46"/>
      <c r="C3" s="46"/>
      <c r="D3" s="46"/>
      <c r="E3" s="46"/>
      <c r="F3" s="46"/>
      <c r="G3" s="46"/>
      <c r="H3" s="46"/>
    </row>
    <row r="4" spans="1:9" s="3" customFormat="1" ht="15" customHeight="1" thickBot="1" x14ac:dyDescent="0.4">
      <c r="A4" s="72"/>
      <c r="B4" s="73"/>
      <c r="C4" s="74"/>
      <c r="D4" s="75"/>
      <c r="E4" s="76"/>
      <c r="F4" s="76"/>
      <c r="G4" s="77"/>
      <c r="H4" s="77"/>
    </row>
    <row r="5" spans="1:9" s="3" customFormat="1" ht="60" customHeight="1" thickBot="1" x14ac:dyDescent="0.4">
      <c r="A5" s="37" t="s">
        <v>16</v>
      </c>
      <c r="B5" s="38" t="s">
        <v>10</v>
      </c>
      <c r="C5" s="39" t="s">
        <v>1</v>
      </c>
      <c r="D5" s="78" t="s">
        <v>26</v>
      </c>
      <c r="E5" s="40" t="s">
        <v>13</v>
      </c>
      <c r="F5" s="40" t="s">
        <v>14</v>
      </c>
      <c r="G5" s="79" t="s">
        <v>11</v>
      </c>
      <c r="H5" s="80" t="s">
        <v>12</v>
      </c>
      <c r="I5" s="23"/>
    </row>
    <row r="6" spans="1:9" ht="29" x14ac:dyDescent="0.35">
      <c r="A6" s="54" t="s">
        <v>2</v>
      </c>
      <c r="B6" s="81">
        <v>1</v>
      </c>
      <c r="C6" s="82" t="s">
        <v>0</v>
      </c>
      <c r="D6" s="83" t="s">
        <v>29</v>
      </c>
      <c r="E6" s="57"/>
      <c r="F6" s="58">
        <f>B6*E6</f>
        <v>0</v>
      </c>
      <c r="G6" s="59" t="s">
        <v>37</v>
      </c>
      <c r="H6" s="60" t="e">
        <f t="shared" ref="H6:H13" si="0">B6*G6</f>
        <v>#VALUE!</v>
      </c>
    </row>
    <row r="7" spans="1:9" ht="15" customHeight="1" x14ac:dyDescent="0.35">
      <c r="A7" s="51" t="s">
        <v>3</v>
      </c>
      <c r="B7" s="55">
        <v>40</v>
      </c>
      <c r="C7" s="56" t="s">
        <v>0</v>
      </c>
      <c r="D7" s="53" t="s">
        <v>30</v>
      </c>
      <c r="E7" s="61">
        <v>19.7</v>
      </c>
      <c r="F7" s="61">
        <f t="shared" ref="F7:F11" si="1">B7*E7</f>
        <v>788</v>
      </c>
      <c r="G7" s="62" t="s">
        <v>37</v>
      </c>
      <c r="H7" s="63" t="e">
        <f t="shared" si="0"/>
        <v>#VALUE!</v>
      </c>
    </row>
    <row r="8" spans="1:9" ht="15" customHeight="1" x14ac:dyDescent="0.35">
      <c r="A8" s="51" t="s">
        <v>4</v>
      </c>
      <c r="B8" s="64">
        <v>3</v>
      </c>
      <c r="C8" s="56" t="s">
        <v>0</v>
      </c>
      <c r="D8" s="52" t="s">
        <v>31</v>
      </c>
      <c r="E8" s="61">
        <v>22.92</v>
      </c>
      <c r="F8" s="61">
        <f t="shared" si="1"/>
        <v>68.760000000000005</v>
      </c>
      <c r="G8" s="62" t="s">
        <v>37</v>
      </c>
      <c r="H8" s="63" t="e">
        <f t="shared" si="0"/>
        <v>#VALUE!</v>
      </c>
    </row>
    <row r="9" spans="1:9" x14ac:dyDescent="0.35">
      <c r="A9" s="51" t="s">
        <v>5</v>
      </c>
      <c r="B9" s="64">
        <v>3</v>
      </c>
      <c r="C9" s="56" t="s">
        <v>0</v>
      </c>
      <c r="D9" s="53" t="s">
        <v>32</v>
      </c>
      <c r="E9" s="65">
        <v>163.63999999999999</v>
      </c>
      <c r="F9" s="61">
        <f t="shared" si="1"/>
        <v>490.91999999999996</v>
      </c>
      <c r="G9" s="62" t="s">
        <v>37</v>
      </c>
      <c r="H9" s="63" t="e">
        <f t="shared" si="0"/>
        <v>#VALUE!</v>
      </c>
    </row>
    <row r="10" spans="1:9" x14ac:dyDescent="0.35">
      <c r="A10" s="51" t="s">
        <v>6</v>
      </c>
      <c r="B10" s="64">
        <v>500</v>
      </c>
      <c r="C10" s="56" t="s">
        <v>0</v>
      </c>
      <c r="D10" s="53" t="s">
        <v>33</v>
      </c>
      <c r="E10" s="65">
        <v>283.36</v>
      </c>
      <c r="F10" s="61">
        <f t="shared" si="1"/>
        <v>141680</v>
      </c>
      <c r="G10" s="62" t="s">
        <v>37</v>
      </c>
      <c r="H10" s="63" t="e">
        <f t="shared" si="0"/>
        <v>#VALUE!</v>
      </c>
    </row>
    <row r="11" spans="1:9" x14ac:dyDescent="0.35">
      <c r="A11" s="51" t="s">
        <v>7</v>
      </c>
      <c r="B11" s="64">
        <v>4</v>
      </c>
      <c r="C11" s="56" t="s">
        <v>0</v>
      </c>
      <c r="D11" s="52" t="s">
        <v>34</v>
      </c>
      <c r="E11" s="65"/>
      <c r="F11" s="61">
        <f t="shared" si="1"/>
        <v>0</v>
      </c>
      <c r="G11" s="62" t="s">
        <v>37</v>
      </c>
      <c r="H11" s="63" t="e">
        <f t="shared" si="0"/>
        <v>#VALUE!</v>
      </c>
    </row>
    <row r="12" spans="1:9" x14ac:dyDescent="0.35">
      <c r="A12" s="51" t="s">
        <v>8</v>
      </c>
      <c r="B12" s="66">
        <v>5</v>
      </c>
      <c r="C12" s="56" t="s">
        <v>0</v>
      </c>
      <c r="D12" s="53" t="s">
        <v>35</v>
      </c>
      <c r="E12" s="65"/>
      <c r="F12" s="61"/>
      <c r="G12" s="62" t="s">
        <v>37</v>
      </c>
      <c r="H12" s="63" t="e">
        <f t="shared" si="0"/>
        <v>#VALUE!</v>
      </c>
    </row>
    <row r="13" spans="1:9" ht="58.5" thickBot="1" x14ac:dyDescent="0.4">
      <c r="A13" s="84" t="s">
        <v>9</v>
      </c>
      <c r="B13" s="85">
        <v>1</v>
      </c>
      <c r="C13" s="86" t="s">
        <v>0</v>
      </c>
      <c r="D13" s="87" t="s">
        <v>36</v>
      </c>
      <c r="E13" s="88"/>
      <c r="F13" s="89"/>
      <c r="G13" s="90" t="s">
        <v>37</v>
      </c>
      <c r="H13" s="91" t="e">
        <f t="shared" si="0"/>
        <v>#VALUE!</v>
      </c>
    </row>
    <row r="14" spans="1:9" s="3" customFormat="1" ht="15" customHeight="1" thickBot="1" x14ac:dyDescent="0.4">
      <c r="A14" s="67"/>
      <c r="B14" s="68"/>
      <c r="C14" s="69"/>
      <c r="D14" s="31" t="s">
        <v>27</v>
      </c>
      <c r="E14" s="49">
        <f>SUM(F6:F13)</f>
        <v>143027.68</v>
      </c>
      <c r="F14" s="50"/>
      <c r="G14" s="70" t="e">
        <f>SUM(H6:H13)</f>
        <v>#VALUE!</v>
      </c>
      <c r="H14" s="71" t="e">
        <f>SUM(#REF!)</f>
        <v>#REF!</v>
      </c>
    </row>
    <row r="15" spans="1:9" ht="15" customHeight="1" thickBot="1" x14ac:dyDescent="0.4">
      <c r="A15" s="24"/>
      <c r="B15" s="32"/>
      <c r="C15" s="25"/>
      <c r="D15" s="26" t="s">
        <v>15</v>
      </c>
      <c r="E15" s="43" t="e">
        <f>#REF!+E14</f>
        <v>#REF!</v>
      </c>
      <c r="F15" s="44"/>
      <c r="G15" s="43" t="e">
        <f>G14</f>
        <v>#VALUE!</v>
      </c>
      <c r="H15" s="44"/>
    </row>
    <row r="16" spans="1:9" ht="15" customHeight="1" x14ac:dyDescent="0.35">
      <c r="A16" s="4"/>
      <c r="B16" s="33"/>
      <c r="C16" s="4"/>
      <c r="D16" s="29"/>
      <c r="E16" s="30"/>
      <c r="F16" s="30"/>
      <c r="G16" s="30"/>
      <c r="H16" s="30"/>
    </row>
    <row r="17" spans="1:8" ht="15" customHeight="1" x14ac:dyDescent="0.35">
      <c r="A17" s="13" t="s">
        <v>23</v>
      </c>
      <c r="B17" s="14"/>
      <c r="C17" s="13"/>
      <c r="D17" s="15"/>
      <c r="E17" s="15"/>
      <c r="F17" s="10"/>
    </row>
    <row r="18" spans="1:8" ht="15" customHeight="1" x14ac:dyDescent="0.35">
      <c r="A18" s="13" t="s">
        <v>24</v>
      </c>
      <c r="B18" s="14"/>
      <c r="C18" s="13"/>
      <c r="D18" s="15"/>
      <c r="E18" s="15"/>
      <c r="F18" s="10"/>
    </row>
    <row r="19" spans="1:8" ht="15" customHeight="1" x14ac:dyDescent="0.35">
      <c r="A19" s="16" t="s">
        <v>17</v>
      </c>
      <c r="B19" s="47" t="s">
        <v>22</v>
      </c>
      <c r="C19" s="47"/>
      <c r="D19" s="47"/>
      <c r="F19" s="10"/>
      <c r="G19" s="28" t="s">
        <v>19</v>
      </c>
      <c r="H19" s="18"/>
    </row>
    <row r="20" spans="1:8" ht="15" customHeight="1" x14ac:dyDescent="0.35">
      <c r="A20" s="17"/>
      <c r="B20" s="20"/>
      <c r="C20" s="18"/>
      <c r="D20" s="19"/>
      <c r="E20" s="18"/>
      <c r="F20" s="10"/>
    </row>
    <row r="21" spans="1:8" ht="15" customHeight="1" x14ac:dyDescent="0.35">
      <c r="A21" s="17"/>
      <c r="B21" s="20"/>
      <c r="C21" s="18"/>
      <c r="D21" s="19"/>
      <c r="E21" s="18"/>
      <c r="F21" s="10"/>
    </row>
    <row r="22" spans="1:8" x14ac:dyDescent="0.35">
      <c r="A22" s="17"/>
      <c r="B22" s="20"/>
      <c r="C22" s="18"/>
      <c r="D22" s="19"/>
      <c r="E22" s="18"/>
      <c r="F22" s="10"/>
    </row>
    <row r="23" spans="1:8" x14ac:dyDescent="0.35">
      <c r="A23" s="20"/>
      <c r="B23" s="20"/>
      <c r="C23" s="21"/>
      <c r="D23" s="22"/>
      <c r="E23" s="22"/>
      <c r="F23" s="10"/>
    </row>
    <row r="24" spans="1:8" x14ac:dyDescent="0.35">
      <c r="A24" s="15"/>
      <c r="B24" s="34"/>
      <c r="C24" s="15"/>
      <c r="D24" s="48" t="s">
        <v>25</v>
      </c>
      <c r="E24" s="48"/>
      <c r="F24" s="48"/>
      <c r="G24" s="48"/>
      <c r="H24" s="27"/>
    </row>
    <row r="25" spans="1:8" x14ac:dyDescent="0.35">
      <c r="A25" s="15"/>
      <c r="B25" s="20"/>
      <c r="C25" s="21"/>
      <c r="D25" s="41" t="s">
        <v>21</v>
      </c>
      <c r="E25" s="41"/>
      <c r="F25" s="41"/>
      <c r="G25" s="41"/>
      <c r="H25" s="21"/>
    </row>
    <row r="26" spans="1:8" x14ac:dyDescent="0.35">
      <c r="A26" s="4"/>
      <c r="B26" s="33"/>
      <c r="C26" s="4"/>
      <c r="D26" s="41" t="s">
        <v>20</v>
      </c>
      <c r="E26" s="41"/>
      <c r="F26" s="41"/>
      <c r="G26" s="41"/>
      <c r="H26" s="21"/>
    </row>
    <row r="27" spans="1:8" x14ac:dyDescent="0.35">
      <c r="A27" s="4"/>
      <c r="B27" s="33"/>
      <c r="C27" s="4"/>
      <c r="D27" s="7"/>
      <c r="E27" s="10"/>
      <c r="F27" s="10"/>
    </row>
    <row r="28" spans="1:8" x14ac:dyDescent="0.35">
      <c r="A28" s="4"/>
      <c r="B28" s="33"/>
      <c r="C28" s="4"/>
      <c r="D28" s="7"/>
      <c r="E28" s="10"/>
      <c r="F28" s="10"/>
    </row>
    <row r="29" spans="1:8" x14ac:dyDescent="0.35">
      <c r="A29" s="4"/>
      <c r="B29" s="33"/>
      <c r="C29" s="4"/>
      <c r="D29" s="7"/>
      <c r="E29" s="10"/>
      <c r="F29" s="10"/>
    </row>
    <row r="30" spans="1:8" x14ac:dyDescent="0.35">
      <c r="A30" s="4"/>
      <c r="B30" s="33"/>
      <c r="C30" s="4"/>
      <c r="D30" s="7"/>
      <c r="E30" s="10"/>
      <c r="F30" s="10"/>
    </row>
    <row r="31" spans="1:8" x14ac:dyDescent="0.35">
      <c r="A31" s="4"/>
      <c r="B31" s="33"/>
      <c r="C31" s="4"/>
      <c r="D31" s="7"/>
      <c r="E31" s="10"/>
      <c r="F31" s="10"/>
    </row>
    <row r="32" spans="1:8" x14ac:dyDescent="0.35">
      <c r="A32" s="4"/>
      <c r="B32" s="33"/>
      <c r="C32" s="4"/>
      <c r="D32" s="7"/>
      <c r="E32" s="10"/>
      <c r="F32" s="10"/>
    </row>
    <row r="33" spans="1:6" x14ac:dyDescent="0.35">
      <c r="A33" s="4"/>
      <c r="B33" s="33"/>
      <c r="C33" s="4"/>
      <c r="D33" s="7"/>
      <c r="E33" s="10"/>
      <c r="F33" s="10"/>
    </row>
    <row r="34" spans="1:6" x14ac:dyDescent="0.35">
      <c r="A34" s="4"/>
      <c r="B34" s="35"/>
      <c r="C34" s="6"/>
      <c r="D34" s="8"/>
      <c r="E34" s="12"/>
      <c r="F34" s="10"/>
    </row>
    <row r="35" spans="1:6" x14ac:dyDescent="0.35">
      <c r="A35" s="4"/>
      <c r="B35" s="35"/>
      <c r="C35" s="6"/>
      <c r="D35" s="8"/>
      <c r="E35" s="12"/>
      <c r="F35" s="10"/>
    </row>
    <row r="36" spans="1:6" x14ac:dyDescent="0.35">
      <c r="A36" s="4"/>
      <c r="B36" s="33"/>
      <c r="C36" s="5"/>
      <c r="D36" s="7"/>
      <c r="E36" s="10"/>
      <c r="F36" s="11"/>
    </row>
  </sheetData>
  <mergeCells count="10">
    <mergeCell ref="D26:G26"/>
    <mergeCell ref="A2:H2"/>
    <mergeCell ref="D25:G25"/>
    <mergeCell ref="E15:F15"/>
    <mergeCell ref="G15:H15"/>
    <mergeCell ref="A3:H3"/>
    <mergeCell ref="B19:D19"/>
    <mergeCell ref="D24:G24"/>
    <mergeCell ref="E14:F14"/>
    <mergeCell ref="G14:H14"/>
  </mergeCells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2020-07-28T21:35:20Z</dcterms:modified>
</cp:coreProperties>
</file>