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3_2020 SAP cerven 2 pol\"/>
    </mc:Choice>
  </mc:AlternateContent>
  <xr:revisionPtr revIDLastSave="217" documentId="14_{52BE13DF-A303-4F05-9482-6B06401FFA30}" xr6:coauthVersionLast="36" xr6:coauthVersionMax="36" xr10:uidLastSave="{0C4C779B-607B-4BCA-A17C-C2B879CE8FCF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3" i="1" l="1"/>
  <c r="I13" i="1"/>
  <c r="I11" i="1" l="1"/>
  <c r="G11" i="1"/>
  <c r="I14" i="1" l="1"/>
  <c r="G14" i="1"/>
  <c r="I7" i="1" l="1"/>
  <c r="G7" i="1"/>
  <c r="I8" i="1" l="1"/>
  <c r="I9" i="1"/>
  <c r="I10" i="1"/>
  <c r="I12" i="1"/>
  <c r="I15" i="1"/>
  <c r="G8" i="1"/>
  <c r="G9" i="1"/>
  <c r="G10" i="1"/>
  <c r="G12" i="1"/>
  <c r="G15" i="1"/>
  <c r="G16" i="1" l="1"/>
  <c r="I17" i="1" l="1"/>
</calcChain>
</file>

<file path=xl/sharedStrings.xml><?xml version="1.0" encoding="utf-8"?>
<sst xmlns="http://schemas.openxmlformats.org/spreadsheetml/2006/main" count="113" uniqueCount="63">
  <si>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</si>
  <si>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</si>
  <si>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</si>
  <si>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</si>
  <si>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</si>
  <si>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</si>
  <si>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</si>
  <si>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</si>
  <si>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</si>
  <si>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</si>
  <si>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</si>
  <si>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</si>
  <si>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</si>
  <si>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</si>
  <si>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</si>
  <si>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</si>
  <si>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</si>
  <si>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</si>
  <si>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</si>
  <si>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</si>
  <si>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</si>
  <si>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</si>
  <si>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</si>
  <si>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</si>
  <si>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</si>
  <si>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</si>
  <si>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</si>
  <si>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</si>
  <si>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</si>
  <si>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</si>
  <si>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10</t>
  </si>
  <si>
    <t>KS</t>
  </si>
  <si>
    <t>DNS_Ultrabook13"_typ_B</t>
  </si>
  <si>
    <t>DNS_LCD_ATYP</t>
  </si>
  <si>
    <t>Rektorát</t>
  </si>
  <si>
    <t>Fak. elektrotechniky a informatiky</t>
  </si>
  <si>
    <t>doplní dodavatel</t>
  </si>
  <si>
    <t>DNS_TISK multi_ATYP</t>
  </si>
  <si>
    <t>DNS_TISK_ATYP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</si>
  <si>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33/2020</t>
    </r>
  </si>
  <si>
    <t>60004423</t>
  </si>
  <si>
    <t>60004424</t>
  </si>
  <si>
    <t>DNS_NB15"_typ_A</t>
  </si>
  <si>
    <t>60004425</t>
  </si>
  <si>
    <t>DNS_TABLET_ATYP</t>
  </si>
  <si>
    <t>60004426</t>
  </si>
  <si>
    <t>60004427</t>
  </si>
  <si>
    <t>60004428</t>
  </si>
  <si>
    <t>doc. Ing. Petr Gajdoš, Ph.D.
+420 597 325 893
petr.gajdos@vsb.cz</t>
  </si>
  <si>
    <t>Ivana Proskeová
+420 597 321 243
ivana.proskeova@vsb.cz</t>
  </si>
  <si>
    <t>Karin Mikulová
+420 597 321 296
karin.mikulova@vsb.cz</t>
  </si>
  <si>
    <t>HGF</t>
  </si>
  <si>
    <t>DNS_PC_ATYP</t>
  </si>
  <si>
    <t>17. listopadu</t>
  </si>
  <si>
    <t>2172/15</t>
  </si>
  <si>
    <t>708 00</t>
  </si>
  <si>
    <t>Ostrava-Poruba</t>
  </si>
  <si>
    <t>Čajkovská Kateřina
+420 597 323 177
katerina.cajkovska@vsb.cz</t>
  </si>
  <si>
    <t>DNS_NB_ATYP</t>
  </si>
  <si>
    <t>Ing. Kulštejnová Martina
+420 597 322 146
martina.kulstejnova@vsb.cz</t>
  </si>
  <si>
    <t>EKF</t>
  </si>
  <si>
    <t>Sokolská tř.</t>
  </si>
  <si>
    <t>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</si>
</sst>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7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37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31" ht="18.75" x14ac:dyDescent="0.2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31" ht="24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31" ht="4.5" customHeight="1" thickBot="1" x14ac:dyDescent="0.25">
      <c r="A4" s="35"/>
      <c r="B4" s="36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61" t="s">
        <v>3</v>
      </c>
      <c r="B5" s="71" t="s">
        <v>4</v>
      </c>
      <c r="C5" s="61" t="s">
        <v>7</v>
      </c>
      <c r="D5" s="57" t="s">
        <v>5</v>
      </c>
      <c r="E5" s="57" t="s">
        <v>6</v>
      </c>
      <c r="F5" s="58" t="s">
        <v>19</v>
      </c>
      <c r="G5" s="59"/>
      <c r="H5" s="58" t="s">
        <v>17</v>
      </c>
      <c r="I5" s="59"/>
      <c r="J5" s="25" t="s">
        <v>10</v>
      </c>
      <c r="K5" s="61" t="s">
        <v>12</v>
      </c>
      <c r="L5" s="57" t="s">
        <v>0</v>
      </c>
      <c r="M5" s="24" t="s">
        <v>13</v>
      </c>
      <c r="N5" s="61" t="s">
        <v>1</v>
      </c>
      <c r="O5" s="6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61"/>
      <c r="B6" s="71"/>
      <c r="C6" s="61"/>
      <c r="D6" s="57"/>
      <c r="E6" s="57"/>
      <c r="F6" s="26" t="s">
        <v>8</v>
      </c>
      <c r="G6" s="26" t="s">
        <v>9</v>
      </c>
      <c r="H6" s="26" t="s">
        <v>8</v>
      </c>
      <c r="I6" s="26" t="s">
        <v>9</v>
      </c>
      <c r="J6" s="27" t="s">
        <v>11</v>
      </c>
      <c r="K6" s="61"/>
      <c r="L6" s="57"/>
      <c r="M6" s="28" t="s">
        <v>14</v>
      </c>
      <c r="N6" s="61"/>
      <c r="O6" s="6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25">
      <c r="A7" s="40" t="s">
        <v>40</v>
      </c>
      <c r="B7" s="41" t="s">
        <v>30</v>
      </c>
      <c r="C7" s="38" t="s">
        <v>33</v>
      </c>
      <c r="D7" s="34">
        <v>3</v>
      </c>
      <c r="E7" s="38" t="s">
        <v>31</v>
      </c>
      <c r="F7" s="23">
        <v>18000</v>
      </c>
      <c r="G7" s="31">
        <f t="shared" ref="G7:G15" si="0">D7*F7</f>
        <v>54000</v>
      </c>
      <c r="H7" s="32" t="s">
        <v>36</v>
      </c>
      <c r="I7" s="33" t="e">
        <f t="shared" ref="I7:I15" si="1">D7*H7</f>
        <v>#VALUE!</v>
      </c>
      <c r="J7" s="43" t="s">
        <v>48</v>
      </c>
      <c r="K7" s="41" t="s">
        <v>35</v>
      </c>
      <c r="L7" s="46" t="s">
        <v>53</v>
      </c>
      <c r="M7" s="46" t="s">
        <v>54</v>
      </c>
      <c r="N7" s="46" t="s">
        <v>55</v>
      </c>
      <c r="O7" s="47" t="s">
        <v>56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25">
      <c r="A8" s="40" t="s">
        <v>41</v>
      </c>
      <c r="B8" s="41" t="s">
        <v>30</v>
      </c>
      <c r="C8" s="38" t="s">
        <v>42</v>
      </c>
      <c r="D8" s="34">
        <v>1</v>
      </c>
      <c r="E8" s="38" t="s">
        <v>31</v>
      </c>
      <c r="F8" s="23">
        <v>14000</v>
      </c>
      <c r="G8" s="31">
        <f t="shared" si="0"/>
        <v>14000</v>
      </c>
      <c r="H8" s="32" t="s">
        <v>29</v>
      </c>
      <c r="I8" s="33" t="e">
        <f t="shared" si="1"/>
        <v>#VALUE!</v>
      </c>
      <c r="J8" s="43" t="s">
        <v>49</v>
      </c>
      <c r="K8" s="44" t="s">
        <v>51</v>
      </c>
      <c r="L8" s="46" t="s">
        <v>53</v>
      </c>
      <c r="M8" s="46" t="s">
        <v>54</v>
      </c>
      <c r="N8" s="46" t="s">
        <v>55</v>
      </c>
      <c r="O8" s="47" t="s">
        <v>56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40" t="s">
        <v>43</v>
      </c>
      <c r="B9" s="41" t="s">
        <v>30</v>
      </c>
      <c r="C9" s="38" t="s">
        <v>44</v>
      </c>
      <c r="D9" s="34">
        <v>1</v>
      </c>
      <c r="E9" s="38" t="s">
        <v>31</v>
      </c>
      <c r="F9" s="23">
        <v>12000</v>
      </c>
      <c r="G9" s="31">
        <f t="shared" si="0"/>
        <v>12000</v>
      </c>
      <c r="H9" s="32" t="s">
        <v>29</v>
      </c>
      <c r="I9" s="33" t="e">
        <f t="shared" si="1"/>
        <v>#VALUE!</v>
      </c>
      <c r="J9" s="73" t="s">
        <v>50</v>
      </c>
      <c r="K9" s="74" t="s">
        <v>34</v>
      </c>
      <c r="L9" s="74" t="s">
        <v>53</v>
      </c>
      <c r="M9" s="74" t="s">
        <v>54</v>
      </c>
      <c r="N9" s="74" t="s">
        <v>55</v>
      </c>
      <c r="O9" s="72" t="s">
        <v>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25">
      <c r="A10" s="40" t="s">
        <v>45</v>
      </c>
      <c r="B10" s="41" t="s">
        <v>30</v>
      </c>
      <c r="C10" s="38" t="s">
        <v>37</v>
      </c>
      <c r="D10" s="34">
        <v>1</v>
      </c>
      <c r="E10" s="38" t="s">
        <v>31</v>
      </c>
      <c r="F10" s="23">
        <v>8500</v>
      </c>
      <c r="G10" s="31">
        <f t="shared" si="0"/>
        <v>8500</v>
      </c>
      <c r="H10" s="32" t="s">
        <v>29</v>
      </c>
      <c r="I10" s="33" t="e">
        <f t="shared" si="1"/>
        <v>#VALUE!</v>
      </c>
      <c r="J10" s="74"/>
      <c r="K10" s="74" t="s">
        <v>34</v>
      </c>
      <c r="L10" s="74" t="s">
        <v>53</v>
      </c>
      <c r="M10" s="74" t="s">
        <v>54</v>
      </c>
      <c r="N10" s="74" t="s">
        <v>55</v>
      </c>
      <c r="O10" s="72" t="s">
        <v>56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25">
      <c r="A11" s="40" t="s">
        <v>46</v>
      </c>
      <c r="B11" s="41" t="s">
        <v>30</v>
      </c>
      <c r="C11" s="38" t="s">
        <v>38</v>
      </c>
      <c r="D11" s="34">
        <v>1</v>
      </c>
      <c r="E11" s="38" t="s">
        <v>31</v>
      </c>
      <c r="F11" s="23">
        <v>9500</v>
      </c>
      <c r="G11" s="31">
        <f t="shared" si="0"/>
        <v>9500</v>
      </c>
      <c r="H11" s="32" t="s">
        <v>36</v>
      </c>
      <c r="I11" s="33" t="e">
        <f t="shared" si="1"/>
        <v>#VALUE!</v>
      </c>
      <c r="J11" s="74"/>
      <c r="K11" s="74" t="s">
        <v>34</v>
      </c>
      <c r="L11" s="74" t="s">
        <v>53</v>
      </c>
      <c r="M11" s="74" t="s">
        <v>54</v>
      </c>
      <c r="N11" s="74" t="s">
        <v>55</v>
      </c>
      <c r="O11" s="72" t="s">
        <v>56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25">
      <c r="A12" s="40" t="s">
        <v>47</v>
      </c>
      <c r="B12" s="41" t="s">
        <v>30</v>
      </c>
      <c r="C12" s="38" t="s">
        <v>32</v>
      </c>
      <c r="D12" s="34">
        <v>3</v>
      </c>
      <c r="E12" s="38" t="s">
        <v>31</v>
      </c>
      <c r="F12" s="23">
        <v>25500</v>
      </c>
      <c r="G12" s="31">
        <f t="shared" si="0"/>
        <v>76500</v>
      </c>
      <c r="H12" s="32" t="s">
        <v>29</v>
      </c>
      <c r="I12" s="33" t="e">
        <f t="shared" si="1"/>
        <v>#VALUE!</v>
      </c>
      <c r="J12" s="74"/>
      <c r="K12" s="74" t="s">
        <v>34</v>
      </c>
      <c r="L12" s="74" t="s">
        <v>53</v>
      </c>
      <c r="M12" s="74" t="s">
        <v>54</v>
      </c>
      <c r="N12" s="74" t="s">
        <v>55</v>
      </c>
      <c r="O12" s="72" t="s">
        <v>56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" customHeight="1" thickBot="1" x14ac:dyDescent="0.25">
      <c r="A13" s="42">
        <v>60004441</v>
      </c>
      <c r="B13" s="41">
        <v>10</v>
      </c>
      <c r="C13" s="38" t="s">
        <v>52</v>
      </c>
      <c r="D13" s="34">
        <v>1</v>
      </c>
      <c r="E13" s="38" t="s">
        <v>31</v>
      </c>
      <c r="F13" s="23">
        <v>40000</v>
      </c>
      <c r="G13" s="31">
        <f t="shared" si="0"/>
        <v>40000</v>
      </c>
      <c r="H13" s="32" t="s">
        <v>29</v>
      </c>
      <c r="I13" s="33" t="e">
        <f t="shared" si="1"/>
        <v>#VALUE!</v>
      </c>
      <c r="J13" s="45" t="s">
        <v>57</v>
      </c>
      <c r="K13" s="46">
        <v>9810</v>
      </c>
      <c r="L13" s="46" t="s">
        <v>53</v>
      </c>
      <c r="M13" s="46" t="s">
        <v>54</v>
      </c>
      <c r="N13" s="46" t="s">
        <v>55</v>
      </c>
      <c r="O13" s="47" t="s">
        <v>56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25">
      <c r="A14" s="52">
        <v>60004444</v>
      </c>
      <c r="B14" s="41">
        <v>10</v>
      </c>
      <c r="C14" s="38" t="s">
        <v>58</v>
      </c>
      <c r="D14" s="34">
        <v>1</v>
      </c>
      <c r="E14" s="38" t="s">
        <v>31</v>
      </c>
      <c r="F14" s="23">
        <v>22000</v>
      </c>
      <c r="G14" s="31">
        <f t="shared" si="0"/>
        <v>22000</v>
      </c>
      <c r="H14" s="32" t="s">
        <v>36</v>
      </c>
      <c r="I14" s="33" t="e">
        <f t="shared" si="1"/>
        <v>#VALUE!</v>
      </c>
      <c r="J14" s="48" t="s">
        <v>59</v>
      </c>
      <c r="K14" s="48" t="s">
        <v>60</v>
      </c>
      <c r="L14" s="48" t="s">
        <v>61</v>
      </c>
      <c r="M14" s="48">
        <v>33</v>
      </c>
      <c r="N14" s="48">
        <v>70200</v>
      </c>
      <c r="O14" s="50" t="s">
        <v>62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25">
      <c r="A15" s="53"/>
      <c r="B15" s="41">
        <v>20</v>
      </c>
      <c r="C15" s="38" t="s">
        <v>58</v>
      </c>
      <c r="D15" s="34">
        <v>1</v>
      </c>
      <c r="E15" s="41" t="s">
        <v>31</v>
      </c>
      <c r="F15" s="23">
        <v>30000</v>
      </c>
      <c r="G15" s="31">
        <f t="shared" si="0"/>
        <v>30000</v>
      </c>
      <c r="H15" s="32" t="s">
        <v>29</v>
      </c>
      <c r="I15" s="33" t="e">
        <f t="shared" si="1"/>
        <v>#VALUE!</v>
      </c>
      <c r="J15" s="49"/>
      <c r="K15" s="49"/>
      <c r="L15" s="49"/>
      <c r="M15" s="49"/>
      <c r="N15" s="49"/>
      <c r="O15" s="5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ht="17.45" customHeight="1" thickBot="1" x14ac:dyDescent="0.25">
      <c r="A16" s="69" t="s">
        <v>15</v>
      </c>
      <c r="B16" s="70"/>
      <c r="C16" s="70"/>
      <c r="D16" s="70"/>
      <c r="E16" s="70"/>
      <c r="F16" s="70"/>
      <c r="G16" s="29">
        <f>SUM(G7:G15)</f>
        <v>266500</v>
      </c>
      <c r="H16" s="65"/>
      <c r="I16" s="65"/>
      <c r="J16" s="65"/>
      <c r="K16" s="65"/>
      <c r="L16" s="65"/>
      <c r="M16" s="65"/>
      <c r="N16" s="65"/>
      <c r="O16" s="6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82" ht="22.9" customHeight="1" thickBot="1" x14ac:dyDescent="0.25">
      <c r="A17" s="62" t="s">
        <v>16</v>
      </c>
      <c r="B17" s="63"/>
      <c r="C17" s="63"/>
      <c r="D17" s="63"/>
      <c r="E17" s="63"/>
      <c r="F17" s="63"/>
      <c r="G17" s="63"/>
      <c r="H17" s="64"/>
      <c r="I17" s="30" t="e">
        <f>SUM(I7:I15)</f>
        <v>#VALUE!</v>
      </c>
      <c r="J17" s="62"/>
      <c r="K17" s="63"/>
      <c r="L17" s="63"/>
      <c r="M17" s="63"/>
      <c r="N17" s="63"/>
      <c r="O17" s="6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67" t="s">
        <v>21</v>
      </c>
      <c r="B18" s="67"/>
      <c r="C18" s="67"/>
      <c r="D18" s="67"/>
      <c r="E18" s="67"/>
      <c r="F18" s="67"/>
      <c r="G18" s="67"/>
      <c r="H18" s="67"/>
      <c r="I18" s="67"/>
      <c r="J18" s="8"/>
      <c r="K18" s="8"/>
      <c r="L18" s="19"/>
      <c r="M18" s="8"/>
      <c r="N18" s="8"/>
      <c r="O18" s="8"/>
    </row>
    <row r="19" spans="1:82" x14ac:dyDescent="0.2">
      <c r="A19" s="12" t="s">
        <v>22</v>
      </c>
      <c r="B19" s="60" t="s">
        <v>23</v>
      </c>
      <c r="C19" s="60"/>
      <c r="D19" s="60"/>
      <c r="E19" s="60"/>
      <c r="F19" s="9" t="s">
        <v>24</v>
      </c>
      <c r="G19" s="10"/>
      <c r="H19" s="11"/>
      <c r="I19" s="10"/>
      <c r="J19" s="12"/>
      <c r="K19" s="12"/>
      <c r="L19" s="20"/>
      <c r="M19" s="12"/>
      <c r="N19" s="12"/>
      <c r="O19" s="12"/>
    </row>
    <row r="20" spans="1:82" x14ac:dyDescent="0.2">
      <c r="A20" s="12"/>
      <c r="B20" s="39"/>
      <c r="C20" s="10"/>
      <c r="D20" s="12"/>
      <c r="E20" s="10"/>
      <c r="F20" s="11"/>
      <c r="G20" s="11"/>
      <c r="H20" s="13" t="s">
        <v>25</v>
      </c>
      <c r="I20" s="10"/>
      <c r="J20" s="12"/>
      <c r="K20" s="12"/>
      <c r="L20" s="20"/>
      <c r="M20" s="12"/>
      <c r="N20" s="12"/>
      <c r="O20" s="12"/>
    </row>
    <row r="21" spans="1:82" x14ac:dyDescent="0.2">
      <c r="A21" s="12"/>
      <c r="B21" s="39"/>
      <c r="C21" s="10"/>
      <c r="D21" s="12"/>
      <c r="E21" s="10"/>
      <c r="F21" s="11"/>
      <c r="G21" s="11"/>
      <c r="H21" s="13"/>
      <c r="I21" s="10"/>
      <c r="J21" s="12"/>
      <c r="K21" s="12"/>
      <c r="L21" s="20"/>
      <c r="M21" s="12"/>
      <c r="N21" s="12"/>
      <c r="O21" s="12"/>
    </row>
    <row r="22" spans="1:82" x14ac:dyDescent="0.2">
      <c r="A22" s="12"/>
      <c r="B22" s="39"/>
      <c r="C22" s="10"/>
      <c r="D22" s="12"/>
      <c r="E22" s="10"/>
      <c r="F22" s="11"/>
      <c r="G22" s="14"/>
      <c r="H22" s="13"/>
      <c r="I22" s="10"/>
      <c r="J22" s="12"/>
      <c r="K22" s="12"/>
      <c r="L22" s="20"/>
      <c r="M22" s="12"/>
      <c r="N22" s="12"/>
      <c r="O22" s="12"/>
    </row>
    <row r="23" spans="1:82" x14ac:dyDescent="0.2">
      <c r="A23" s="12"/>
      <c r="B23" s="39"/>
      <c r="C23" s="10"/>
      <c r="D23" s="12"/>
      <c r="E23" s="10"/>
      <c r="F23" s="11"/>
      <c r="G23" s="11"/>
      <c r="H23" s="13"/>
      <c r="I23" s="10"/>
      <c r="J23" s="12"/>
      <c r="K23" s="12"/>
      <c r="L23" s="20"/>
      <c r="M23" s="12"/>
      <c r="N23" s="12"/>
      <c r="O23" s="12"/>
    </row>
    <row r="24" spans="1:82" x14ac:dyDescent="0.2">
      <c r="A24" s="12"/>
      <c r="B24" s="39"/>
      <c r="C24" s="10"/>
      <c r="D24" s="12"/>
      <c r="E24" s="10"/>
      <c r="F24" s="11"/>
      <c r="G24" s="11"/>
      <c r="H24" s="11"/>
      <c r="I24" s="13"/>
      <c r="J24" s="12"/>
      <c r="K24" s="12"/>
      <c r="L24" s="20"/>
      <c r="M24" s="12"/>
      <c r="N24" s="12"/>
      <c r="O24" s="12"/>
    </row>
    <row r="25" spans="1:82" ht="15" x14ac:dyDescent="0.2">
      <c r="A25" s="12"/>
      <c r="B25" s="39"/>
      <c r="C25" s="10"/>
      <c r="D25" s="12"/>
      <c r="E25" s="10"/>
      <c r="F25" s="15"/>
      <c r="G25" s="16"/>
      <c r="H25" s="10"/>
      <c r="I25" s="10"/>
      <c r="J25" s="68" t="s">
        <v>26</v>
      </c>
      <c r="K25" s="68"/>
      <c r="L25" s="68"/>
      <c r="M25" s="68"/>
      <c r="N25" s="68"/>
      <c r="O25" s="68"/>
    </row>
    <row r="26" spans="1:82" x14ac:dyDescent="0.2">
      <c r="A26" s="12"/>
      <c r="B26" s="39"/>
      <c r="C26" s="10"/>
      <c r="D26" s="12"/>
      <c r="E26" s="10"/>
      <c r="F26" s="10"/>
      <c r="G26" s="10"/>
      <c r="H26" s="10"/>
      <c r="I26" s="10"/>
      <c r="J26" s="60" t="s">
        <v>27</v>
      </c>
      <c r="K26" s="60"/>
      <c r="L26" s="60"/>
      <c r="M26" s="60"/>
      <c r="N26" s="60"/>
      <c r="O26" s="60"/>
    </row>
    <row r="27" spans="1:82" x14ac:dyDescent="0.2">
      <c r="A27" s="12"/>
      <c r="B27" s="39"/>
      <c r="C27" s="10"/>
      <c r="D27" s="12"/>
      <c r="E27" s="10"/>
      <c r="F27" s="10"/>
      <c r="G27" s="10"/>
      <c r="H27" s="10"/>
      <c r="I27" s="10"/>
      <c r="J27" s="60" t="s">
        <v>28</v>
      </c>
      <c r="K27" s="60"/>
      <c r="L27" s="60"/>
      <c r="M27" s="60"/>
      <c r="N27" s="60"/>
      <c r="O27" s="60"/>
    </row>
  </sheetData>
  <mergeCells count="36">
    <mergeCell ref="O9:O12"/>
    <mergeCell ref="J9:J12"/>
    <mergeCell ref="K9:K12"/>
    <mergeCell ref="L9:L12"/>
    <mergeCell ref="M9:M12"/>
    <mergeCell ref="N9:N12"/>
    <mergeCell ref="J27:O27"/>
    <mergeCell ref="O5:O6"/>
    <mergeCell ref="K5:K6"/>
    <mergeCell ref="L5:L6"/>
    <mergeCell ref="N5:N6"/>
    <mergeCell ref="J17:O17"/>
    <mergeCell ref="H16:O16"/>
    <mergeCell ref="A18:I18"/>
    <mergeCell ref="B19:E19"/>
    <mergeCell ref="J25:O25"/>
    <mergeCell ref="J26:O26"/>
    <mergeCell ref="A17:H17"/>
    <mergeCell ref="A16:F16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  <mergeCell ref="N14:N15"/>
    <mergeCell ref="O14:O15"/>
    <mergeCell ref="A14:A15"/>
    <mergeCell ref="J14:J15"/>
    <mergeCell ref="K14:K15"/>
    <mergeCell ref="L14:L15"/>
    <mergeCell ref="M14:M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purl.org/dc/elements/1.1/"/>
    <ds:schemaRef ds:uri="63ef4d09-7a27-477e-abfe-88d2d0877d3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b0e90202-8514-490b-aa47-458e66aada41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2020-07-02T06:36:45Z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