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4" documentId="13_ncr:1_{47B87DCE-8580-4EED-BCF6-7CAE23B35F5D}" xr6:coauthVersionLast="36" xr6:coauthVersionMax="45" xr10:uidLastSave="{A2F295E8-D74D-4960-A60B-06FC5CCE3C42}"/>
  <bookViews>
    <workbookView xWindow="-14070" yWindow="5655" windowWidth="28800" windowHeight="15465" xr2:uid="{00000000-000D-0000-FFFF-FFFF00000000}"/>
  </bookViews>
  <sheets>
    <sheet name="zámečnický" sheetId="19" r:id="rId1"/>
  </sheets>
  <calcPr calcId="191029"/>
</workbook>
</file>

<file path=xl/calcChain.xml><?xml version="1.0" encoding="utf-8"?>
<calcChain xmlns="http://schemas.openxmlformats.org/spreadsheetml/2006/main">
  <c r="G39" i="19" l="1"/>
  <c r="E33" i="19" l="1"/>
  <c r="H32" i="19"/>
  <c r="H31" i="19"/>
  <c r="H30" i="19"/>
  <c r="H29" i="19"/>
  <c r="H28" i="19"/>
  <c r="H27" i="19"/>
  <c r="H33" i="19" s="1"/>
  <c r="G33" i="19" l="1"/>
  <c r="E38" i="19" l="1"/>
  <c r="E24" i="19" l="1"/>
  <c r="H38" i="19" l="1"/>
  <c r="H37" i="19"/>
  <c r="H36" i="19"/>
  <c r="G38" i="19" s="1"/>
  <c r="E39" i="19" l="1"/>
  <c r="H21" i="19" l="1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23" i="19" l="1"/>
  <c r="H22" i="19"/>
  <c r="H7" i="19"/>
  <c r="H6" i="19" l="1"/>
  <c r="G24" i="19" l="1"/>
  <c r="H24" i="19"/>
</calcChain>
</file>

<file path=xl/sharedStrings.xml><?xml version="1.0" encoding="utf-8"?>
<sst xmlns="http://schemas.openxmlformats.org/spreadsheetml/2006/main" count="142" uniqueCount="71">
  <si>
    <t>ks</t>
  </si>
  <si>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</si>
  <si>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</si>
  <si>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</si>
  <si>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</si>
  <si>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</si>
  <si>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</si>
  <si>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</si>
  <si>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</si>
  <si>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</si>
  <si>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</si>
  <si>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</si>
  <si>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</si>
  <si>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</si>
  <si>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</si>
  <si>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</si>
  <si>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</si>
  <si>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</si>
  <si>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</si>
  <si>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</si>
  <si>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</si>
  <si>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</si>
  <si>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</si>
  <si>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</si>
  <si>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Mezisoučet za sklad Údržby:</t>
  </si>
  <si>
    <t>15.</t>
  </si>
  <si>
    <t>16.</t>
  </si>
  <si>
    <t>17.</t>
  </si>
  <si>
    <t>18.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</si>
  <si>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</si>
  <si>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</si>
  <si>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</si>
  <si>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</si>
  <si>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</si>
  <si>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</si>
  <si>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</si>
  <si>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</si>
  <si>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</si>
  <si>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Předmět dodávky do skladu údržby 976, místnost G112A, na ulici 17. listopadu 15, Ostrava-Poruba, převezme Renáta Polanská, telefon +420597323344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</si>
  <si>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</si>
  <si>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</si>
  <si>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Dodávka zámečnického materiálu 5/2020</t>
  </si>
  <si>
    <t xml:space="preserve">Závěs naložený </t>
  </si>
  <si>
    <t>Tvárnice YTONG 75/249/599 příčková</t>
  </si>
  <si>
    <t>Buben prodlužka 50m 70065301</t>
  </si>
  <si>
    <t>Sekundové lepidlo 20 g - dóza den braven glue</t>
  </si>
  <si>
    <t>40 Wd sprej 450ml</t>
  </si>
  <si>
    <t>alkalická baterietužková GP super AA/4ks bal</t>
  </si>
  <si>
    <t xml:space="preserve"> Sada vrtáků na kov  1-10mm</t>
  </si>
  <si>
    <t>Měřítko posuvné 150mm E140601</t>
  </si>
  <si>
    <t>Vrták příklepový 3 40/70 JORAN</t>
  </si>
  <si>
    <t>Vrták příklepový 8 80/120 JORAN</t>
  </si>
  <si>
    <t>Vrták příklepový 5 55/90 JORAN</t>
  </si>
  <si>
    <t>Vrták příklepový 6 60/100 JORAN</t>
  </si>
  <si>
    <t>Vrták válc. 3,5 221121C</t>
  </si>
  <si>
    <t>Vrták válc. 3 221121C</t>
  </si>
  <si>
    <t>Vrták válc. 4,5 221121C</t>
  </si>
  <si>
    <t xml:space="preserve">ks </t>
  </si>
  <si>
    <t>Vrták válc. 6 221121C</t>
  </si>
  <si>
    <t>Vrták válc. 4 221121C</t>
  </si>
  <si>
    <t>Vrták válc. 5,5 221121C</t>
  </si>
  <si>
    <t>Vrták válc. 10 221121C</t>
  </si>
  <si>
    <t>NAREX Bučovice kazeta M0-II NO (M2.5-M7) sadové závitníky + očka 310070</t>
  </si>
  <si>
    <t>Dodávka do skladu energetiky, převezme Uramová Milena, t.č. 597 321 217, místnost B 109 (Sklad elektro), 17.listopadu 15, Ostrava - Poruba</t>
  </si>
  <si>
    <t>kleště na kabely - ráčnové, Knipex 320mm</t>
  </si>
  <si>
    <t>štípací kleště stranové chromované, 1000V VDE, Knipex 160mm</t>
  </si>
  <si>
    <t xml:space="preserve">klešťový klíč , Knipex 400mm 8603400 </t>
  </si>
  <si>
    <t>univerzální lepidlo Pattex 100% 100gr.</t>
  </si>
  <si>
    <t>čepel ulamovací 18mm zásobník na 50 ks 3-11-301, Stenley</t>
  </si>
  <si>
    <t xml:space="preserve">krimpovací kleště pro zakončovací dutinky 175mm CP-462G, Proskit </t>
  </si>
  <si>
    <t>Mezisoučet za sklad Energetiky: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</si>
</sst>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8"/>
      <name val="Calibri"/>
      <family val="2"/>
      <charset val="238"/>
    </font>
    <font>
      <b/>
      <i/>
      <sz val="14"/>
      <name val="Calibri"/>
      <family val="2"/>
      <charset val="238"/>
    </font>
    <font>
      <b/>
      <sz val="14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/>
  </cellStyleXfs>
  <cellXfs count="10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/>
    <xf numFmtId="0" fontId="6" fillId="0" borderId="0" xfId="0" applyFont="1" applyBorder="1" applyAlignment="1" applyProtection="1">
      <alignment vertical="center"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0" xfId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right"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</xf>
    <xf numFmtId="164" fontId="14" fillId="0" borderId="0" xfId="0" applyNumberFormat="1" applyFont="1" applyBorder="1" applyAlignment="1" applyProtection="1">
      <alignment horizontal="right" vertical="center"/>
    </xf>
    <xf numFmtId="164" fontId="6" fillId="2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10" xfId="0" applyNumberFormat="1" applyFont="1" applyBorder="1" applyAlignment="1">
      <alignment horizontal="right" vertical="center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right" vertical="center" wrapText="1"/>
    </xf>
    <xf numFmtId="164" fontId="10" fillId="0" borderId="3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 applyProtection="1">
      <alignment horizontal="right" vertical="center"/>
    </xf>
    <xf numFmtId="0" fontId="9" fillId="3" borderId="13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 applyProtection="1">
      <alignment horizontal="center" vertical="center" wrapText="1"/>
    </xf>
    <xf numFmtId="164" fontId="11" fillId="3" borderId="12" xfId="0" applyNumberFormat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righ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19" fillId="0" borderId="0" xfId="0" applyFont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right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left" vertical="center" wrapText="1"/>
    </xf>
    <xf numFmtId="164" fontId="13" fillId="3" borderId="21" xfId="0" applyNumberFormat="1" applyFont="1" applyFill="1" applyBorder="1" applyAlignment="1">
      <alignment horizontal="center" vertical="center" wrapText="1"/>
    </xf>
    <xf numFmtId="164" fontId="12" fillId="3" borderId="21" xfId="0" applyNumberFormat="1" applyFont="1" applyFill="1" applyBorder="1" applyAlignment="1" applyProtection="1">
      <alignment horizontal="center" vertical="center" wrapText="1"/>
    </xf>
    <xf numFmtId="164" fontId="11" fillId="3" borderId="23" xfId="0" applyNumberFormat="1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164" fontId="12" fillId="0" borderId="16" xfId="0" applyNumberFormat="1" applyFont="1" applyBorder="1" applyAlignment="1" applyProtection="1">
      <alignment horizontal="right" vertical="center"/>
    </xf>
    <xf numFmtId="164" fontId="12" fillId="0" borderId="15" xfId="0" applyNumberFormat="1" applyFont="1" applyBorder="1" applyAlignment="1" applyProtection="1">
      <alignment horizontal="right" vertical="center"/>
    </xf>
    <xf numFmtId="164" fontId="7" fillId="0" borderId="18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6" fillId="2" borderId="0" xfId="0" applyFont="1" applyFill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164" fontId="14" fillId="0" borderId="3" xfId="0" applyNumberFormat="1" applyFont="1" applyBorder="1" applyAlignment="1" applyProtection="1">
      <alignment horizontal="right" vertical="center"/>
    </xf>
    <xf numFmtId="164" fontId="14" fillId="0" borderId="6" xfId="0" applyNumberFormat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/>
    </xf>
    <xf numFmtId="0" fontId="17" fillId="0" borderId="0" xfId="0" applyFont="1" applyBorder="1" applyAlignment="1" applyProtection="1">
      <alignment horizontal="center" vertical="center"/>
    </xf>
    <xf numFmtId="164" fontId="12" fillId="0" borderId="16" xfId="0" applyNumberFormat="1" applyFont="1" applyBorder="1" applyAlignment="1" applyProtection="1">
      <alignment horizontal="right" vertical="center"/>
    </xf>
    <xf numFmtId="164" fontId="12" fillId="0" borderId="15" xfId="0" applyNumberFormat="1" applyFont="1" applyBorder="1" applyAlignment="1" applyProtection="1">
      <alignment horizontal="right" vertical="center"/>
    </xf>
    <xf numFmtId="164" fontId="7" fillId="0" borderId="18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1" xfId="0" applyBorder="1"/>
    <xf numFmtId="0" fontId="20" fillId="0" borderId="7" xfId="0" applyFont="1" applyBorder="1" applyAlignment="1">
      <alignment horizontal="center" vertical="center"/>
    </xf>
    <xf numFmtId="0" fontId="0" fillId="0" borderId="9" xfId="0" applyBorder="1"/>
    <xf numFmtId="4" fontId="6" fillId="0" borderId="9" xfId="0" applyNumberFormat="1" applyFont="1" applyFill="1" applyBorder="1" applyAlignment="1" applyProtection="1">
      <alignment horizontal="center" vertical="center"/>
      <protection locked="0"/>
    </xf>
    <xf numFmtId="4" fontId="6" fillId="0" borderId="9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left" vertical="center" wrapText="1"/>
    </xf>
    <xf numFmtId="4" fontId="6" fillId="0" borderId="26" xfId="0" applyNumberFormat="1" applyFont="1" applyFill="1" applyBorder="1" applyAlignment="1" applyProtection="1">
      <alignment horizontal="center" vertical="center"/>
      <protection locked="0"/>
    </xf>
    <xf numFmtId="4" fontId="6" fillId="0" borderId="26" xfId="0" applyNumberFormat="1" applyFont="1" applyBorder="1" applyAlignment="1" applyProtection="1">
      <alignment horizontal="center" vertical="center"/>
    </xf>
    <xf numFmtId="164" fontId="6" fillId="2" borderId="26" xfId="0" applyNumberFormat="1" applyFont="1" applyFill="1" applyBorder="1" applyAlignment="1" applyProtection="1">
      <alignment horizontal="right" vertical="center"/>
      <protection locked="0"/>
    </xf>
    <xf numFmtId="164" fontId="4" fillId="0" borderId="28" xfId="0" applyNumberFormat="1" applyFont="1" applyBorder="1" applyAlignment="1">
      <alignment horizontal="right" vertical="center"/>
    </xf>
  </cellXfs>
  <cellStyles count="3">
    <cellStyle name="Hypertextový odkaz" xfId="1" builtinId="8"/>
    <cellStyle name="Normální" xfId="0" builtinId="0"/>
    <cellStyle name="Normální 3" xfId="2" xr:uid="{00000000-0005-0000-0000-000002000000}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60"/>
  <sheetViews>
    <sheetView tabSelected="1" zoomScale="80" zoomScaleNormal="80" workbookViewId="0">
      <selection activeCell="D1" sqref="D1"/>
    </sheetView>
  </sheetViews>
  <sheetFormatPr defaultColWidth="9.140625" defaultRowHeight="15" x14ac:dyDescent="0.25"/>
  <cols>
    <col min="1" max="1" width="4.28515625" style="2" customWidth="1"/>
    <col min="2" max="2" width="4.42578125" style="63" bestFit="1" customWidth="1"/>
    <col min="3" max="3" width="4.42578125" style="1" customWidth="1"/>
    <col min="4" max="4" width="73.42578125" style="1" customWidth="1"/>
    <col min="5" max="5" width="0.140625" style="9" hidden="1" customWidth="1"/>
    <col min="6" max="6" width="18.140625" style="9" hidden="1" customWidth="1"/>
    <col min="7" max="8" width="15" style="9" customWidth="1"/>
    <col min="9" max="16384" width="9.140625" style="1"/>
  </cols>
  <sheetData>
    <row r="2" spans="1:8" ht="15.95" customHeight="1" x14ac:dyDescent="0.25">
      <c r="A2" s="81" t="s">
        <v>29</v>
      </c>
      <c r="B2" s="81"/>
      <c r="C2" s="81"/>
      <c r="D2" s="81"/>
      <c r="E2" s="81"/>
      <c r="F2" s="81"/>
      <c r="G2" s="81"/>
      <c r="H2" s="81"/>
    </row>
    <row r="3" spans="1:8" s="3" customFormat="1" ht="15.95" customHeight="1" x14ac:dyDescent="0.25">
      <c r="A3" s="84" t="s">
        <v>41</v>
      </c>
      <c r="B3" s="85"/>
      <c r="C3" s="85"/>
      <c r="D3" s="85"/>
      <c r="E3" s="85"/>
      <c r="F3" s="85"/>
      <c r="G3" s="85"/>
      <c r="H3" s="85"/>
    </row>
    <row r="4" spans="1:8" s="3" customFormat="1" ht="15.95" customHeight="1" thickBot="1" x14ac:dyDescent="0.3">
      <c r="A4" s="35"/>
      <c r="B4" s="54"/>
      <c r="C4" s="36"/>
      <c r="D4" s="36"/>
      <c r="E4" s="36"/>
      <c r="F4" s="36"/>
      <c r="G4" s="36"/>
      <c r="H4" s="36"/>
    </row>
    <row r="5" spans="1:8" s="3" customFormat="1" ht="47.1" customHeight="1" thickBot="1" x14ac:dyDescent="0.3">
      <c r="A5" s="67" t="s">
        <v>22</v>
      </c>
      <c r="B5" s="68" t="s">
        <v>16</v>
      </c>
      <c r="C5" s="69" t="s">
        <v>1</v>
      </c>
      <c r="D5" s="70" t="s">
        <v>38</v>
      </c>
      <c r="E5" s="71" t="s">
        <v>19</v>
      </c>
      <c r="F5" s="71" t="s">
        <v>20</v>
      </c>
      <c r="G5" s="72" t="s">
        <v>17</v>
      </c>
      <c r="H5" s="73" t="s">
        <v>18</v>
      </c>
    </row>
    <row r="6" spans="1:8" ht="15" customHeight="1" x14ac:dyDescent="0.25">
      <c r="A6" s="97" t="s">
        <v>2</v>
      </c>
      <c r="B6" s="95">
        <v>1</v>
      </c>
      <c r="C6" s="95" t="s">
        <v>0</v>
      </c>
      <c r="D6" s="98" t="s">
        <v>44</v>
      </c>
      <c r="E6" s="99"/>
      <c r="F6" s="100"/>
      <c r="G6" s="33" t="s">
        <v>31</v>
      </c>
      <c r="H6" s="34" t="e">
        <f t="shared" ref="H6:H23" si="0">B6*G6</f>
        <v>#VALUE!</v>
      </c>
    </row>
    <row r="7" spans="1:8" ht="15" customHeight="1" x14ac:dyDescent="0.25">
      <c r="A7" s="74" t="s">
        <v>3</v>
      </c>
      <c r="B7" s="64">
        <v>4</v>
      </c>
      <c r="C7" s="64" t="s">
        <v>0</v>
      </c>
      <c r="D7" s="96" t="s">
        <v>45</v>
      </c>
      <c r="E7" s="65"/>
      <c r="F7" s="75"/>
      <c r="G7" s="24" t="s">
        <v>31</v>
      </c>
      <c r="H7" s="13" t="e">
        <f t="shared" si="0"/>
        <v>#VALUE!</v>
      </c>
    </row>
    <row r="8" spans="1:8" ht="15" customHeight="1" x14ac:dyDescent="0.25">
      <c r="A8" s="74" t="s">
        <v>4</v>
      </c>
      <c r="B8" s="64">
        <v>3</v>
      </c>
      <c r="C8" s="64" t="s">
        <v>0</v>
      </c>
      <c r="D8" s="101" t="s">
        <v>46</v>
      </c>
      <c r="E8" s="65"/>
      <c r="F8" s="75"/>
      <c r="G8" s="24" t="s">
        <v>31</v>
      </c>
      <c r="H8" s="13" t="e">
        <f t="shared" ref="H8:H21" si="1">B8*G8</f>
        <v>#VALUE!</v>
      </c>
    </row>
    <row r="9" spans="1:8" ht="15" customHeight="1" x14ac:dyDescent="0.25">
      <c r="A9" s="74" t="s">
        <v>5</v>
      </c>
      <c r="B9" s="64">
        <v>3</v>
      </c>
      <c r="C9" s="64" t="s">
        <v>0</v>
      </c>
      <c r="D9" s="101" t="s">
        <v>47</v>
      </c>
      <c r="E9" s="65"/>
      <c r="F9" s="75"/>
      <c r="G9" s="24" t="s">
        <v>31</v>
      </c>
      <c r="H9" s="13" t="e">
        <f t="shared" si="1"/>
        <v>#VALUE!</v>
      </c>
    </row>
    <row r="10" spans="1:8" ht="15" customHeight="1" x14ac:dyDescent="0.25">
      <c r="A10" s="74" t="s">
        <v>6</v>
      </c>
      <c r="B10" s="64">
        <v>1</v>
      </c>
      <c r="C10" s="64" t="s">
        <v>0</v>
      </c>
      <c r="D10" s="101" t="s">
        <v>48</v>
      </c>
      <c r="E10" s="65"/>
      <c r="F10" s="75"/>
      <c r="G10" s="24" t="s">
        <v>31</v>
      </c>
      <c r="H10" s="13" t="e">
        <f t="shared" si="1"/>
        <v>#VALUE!</v>
      </c>
    </row>
    <row r="11" spans="1:8" ht="15" customHeight="1" x14ac:dyDescent="0.25">
      <c r="A11" s="74" t="s">
        <v>7</v>
      </c>
      <c r="B11" s="64">
        <v>1</v>
      </c>
      <c r="C11" s="64" t="s">
        <v>0</v>
      </c>
      <c r="D11" s="66" t="s">
        <v>49</v>
      </c>
      <c r="E11" s="65"/>
      <c r="F11" s="75"/>
      <c r="G11" s="24" t="s">
        <v>31</v>
      </c>
      <c r="H11" s="13" t="e">
        <f t="shared" si="1"/>
        <v>#VALUE!</v>
      </c>
    </row>
    <row r="12" spans="1:8" ht="15" customHeight="1" x14ac:dyDescent="0.25">
      <c r="A12" s="74" t="s">
        <v>8</v>
      </c>
      <c r="B12" s="64">
        <v>1</v>
      </c>
      <c r="C12" s="64" t="s">
        <v>0</v>
      </c>
      <c r="D12" s="101" t="s">
        <v>50</v>
      </c>
      <c r="E12" s="65"/>
      <c r="F12" s="75"/>
      <c r="G12" s="24" t="s">
        <v>31</v>
      </c>
      <c r="H12" s="13" t="e">
        <f t="shared" si="1"/>
        <v>#VALUE!</v>
      </c>
    </row>
    <row r="13" spans="1:8" ht="15" customHeight="1" x14ac:dyDescent="0.25">
      <c r="A13" s="74" t="s">
        <v>9</v>
      </c>
      <c r="B13" s="64">
        <v>1</v>
      </c>
      <c r="C13" s="64" t="s">
        <v>0</v>
      </c>
      <c r="D13" s="101" t="s">
        <v>51</v>
      </c>
      <c r="E13" s="65"/>
      <c r="F13" s="75"/>
      <c r="G13" s="24" t="s">
        <v>31</v>
      </c>
      <c r="H13" s="13" t="e">
        <f t="shared" si="1"/>
        <v>#VALUE!</v>
      </c>
    </row>
    <row r="14" spans="1:8" ht="15" customHeight="1" x14ac:dyDescent="0.25">
      <c r="A14" s="74" t="s">
        <v>10</v>
      </c>
      <c r="B14" s="64">
        <v>1</v>
      </c>
      <c r="C14" s="64" t="s">
        <v>0</v>
      </c>
      <c r="D14" s="101" t="s">
        <v>52</v>
      </c>
      <c r="E14" s="65"/>
      <c r="F14" s="75"/>
      <c r="G14" s="24" t="s">
        <v>31</v>
      </c>
      <c r="H14" s="13" t="e">
        <f t="shared" si="1"/>
        <v>#VALUE!</v>
      </c>
    </row>
    <row r="15" spans="1:8" ht="15" customHeight="1" x14ac:dyDescent="0.25">
      <c r="A15" s="74" t="s">
        <v>11</v>
      </c>
      <c r="B15" s="64">
        <v>1</v>
      </c>
      <c r="C15" s="64" t="s">
        <v>0</v>
      </c>
      <c r="D15" s="101" t="s">
        <v>53</v>
      </c>
      <c r="E15" s="65"/>
      <c r="F15" s="75"/>
      <c r="G15" s="24" t="s">
        <v>31</v>
      </c>
      <c r="H15" s="13" t="e">
        <f t="shared" si="1"/>
        <v>#VALUE!</v>
      </c>
    </row>
    <row r="16" spans="1:8" ht="15" customHeight="1" x14ac:dyDescent="0.25">
      <c r="A16" s="74" t="s">
        <v>12</v>
      </c>
      <c r="B16" s="64">
        <v>5</v>
      </c>
      <c r="C16" s="64" t="s">
        <v>0</v>
      </c>
      <c r="D16" s="66" t="s">
        <v>54</v>
      </c>
      <c r="E16" s="65"/>
      <c r="F16" s="75"/>
      <c r="G16" s="24" t="s">
        <v>31</v>
      </c>
      <c r="H16" s="13" t="e">
        <f t="shared" si="1"/>
        <v>#VALUE!</v>
      </c>
    </row>
    <row r="17" spans="1:8" ht="15" customHeight="1" x14ac:dyDescent="0.25">
      <c r="A17" s="74" t="s">
        <v>13</v>
      </c>
      <c r="B17" s="64">
        <v>5</v>
      </c>
      <c r="C17" s="64" t="s">
        <v>0</v>
      </c>
      <c r="D17" s="66" t="s">
        <v>55</v>
      </c>
      <c r="E17" s="65"/>
      <c r="F17" s="75"/>
      <c r="G17" s="24" t="s">
        <v>31</v>
      </c>
      <c r="H17" s="13" t="e">
        <f t="shared" si="1"/>
        <v>#VALUE!</v>
      </c>
    </row>
    <row r="18" spans="1:8" ht="15" customHeight="1" x14ac:dyDescent="0.25">
      <c r="A18" s="74" t="s">
        <v>14</v>
      </c>
      <c r="B18" s="64">
        <v>5</v>
      </c>
      <c r="C18" s="64" t="s">
        <v>0</v>
      </c>
      <c r="D18" s="66" t="s">
        <v>56</v>
      </c>
      <c r="E18" s="65"/>
      <c r="F18" s="75"/>
      <c r="G18" s="24" t="s">
        <v>31</v>
      </c>
      <c r="H18" s="13" t="e">
        <f t="shared" si="1"/>
        <v>#VALUE!</v>
      </c>
    </row>
    <row r="19" spans="1:8" ht="15" customHeight="1" x14ac:dyDescent="0.25">
      <c r="A19" s="74" t="s">
        <v>15</v>
      </c>
      <c r="B19" s="64">
        <v>5</v>
      </c>
      <c r="C19" s="64" t="s">
        <v>57</v>
      </c>
      <c r="D19" s="66" t="s">
        <v>58</v>
      </c>
      <c r="E19" s="65"/>
      <c r="F19" s="75"/>
      <c r="G19" s="24" t="s">
        <v>31</v>
      </c>
      <c r="H19" s="13" t="e">
        <f t="shared" si="1"/>
        <v>#VALUE!</v>
      </c>
    </row>
    <row r="20" spans="1:8" ht="15" customHeight="1" x14ac:dyDescent="0.25">
      <c r="A20" s="74" t="s">
        <v>25</v>
      </c>
      <c r="B20" s="64">
        <v>5</v>
      </c>
      <c r="C20" s="64" t="s">
        <v>0</v>
      </c>
      <c r="D20" s="101" t="s">
        <v>59</v>
      </c>
      <c r="E20" s="65"/>
      <c r="F20" s="75"/>
      <c r="G20" s="24" t="s">
        <v>31</v>
      </c>
      <c r="H20" s="13" t="e">
        <f t="shared" si="1"/>
        <v>#VALUE!</v>
      </c>
    </row>
    <row r="21" spans="1:8" ht="15" customHeight="1" x14ac:dyDescent="0.25">
      <c r="A21" s="74" t="s">
        <v>26</v>
      </c>
      <c r="B21" s="64">
        <v>5</v>
      </c>
      <c r="C21" s="64" t="s">
        <v>0</v>
      </c>
      <c r="D21" s="101" t="s">
        <v>60</v>
      </c>
      <c r="E21" s="65"/>
      <c r="F21" s="75"/>
      <c r="G21" s="24" t="s">
        <v>31</v>
      </c>
      <c r="H21" s="13" t="e">
        <f t="shared" si="1"/>
        <v>#VALUE!</v>
      </c>
    </row>
    <row r="22" spans="1:8" ht="15" customHeight="1" x14ac:dyDescent="0.25">
      <c r="A22" s="74" t="s">
        <v>27</v>
      </c>
      <c r="B22" s="64">
        <v>5</v>
      </c>
      <c r="C22" s="64" t="s">
        <v>0</v>
      </c>
      <c r="D22" s="101" t="s">
        <v>61</v>
      </c>
      <c r="E22" s="65"/>
      <c r="F22" s="75"/>
      <c r="G22" s="24" t="s">
        <v>31</v>
      </c>
      <c r="H22" s="13" t="e">
        <f t="shared" si="0"/>
        <v>#VALUE!</v>
      </c>
    </row>
    <row r="23" spans="1:8" ht="15" customHeight="1" thickBot="1" x14ac:dyDescent="0.3">
      <c r="A23" s="102" t="s">
        <v>28</v>
      </c>
      <c r="B23" s="103">
        <v>1</v>
      </c>
      <c r="C23" s="103" t="s">
        <v>0</v>
      </c>
      <c r="D23" s="104" t="s">
        <v>62</v>
      </c>
      <c r="E23" s="105"/>
      <c r="F23" s="106"/>
      <c r="G23" s="107" t="s">
        <v>31</v>
      </c>
      <c r="H23" s="108" t="e">
        <f t="shared" si="0"/>
        <v>#VALUE!</v>
      </c>
    </row>
    <row r="24" spans="1:8" s="3" customFormat="1" ht="15" customHeight="1" thickBot="1" x14ac:dyDescent="0.3">
      <c r="A24" s="94"/>
      <c r="B24" s="92"/>
      <c r="C24" s="93"/>
      <c r="D24" s="51" t="s">
        <v>24</v>
      </c>
      <c r="E24" s="90">
        <f>SUM(F6:F23)</f>
        <v>0</v>
      </c>
      <c r="F24" s="91"/>
      <c r="G24" s="88" t="e">
        <f>SUM(H6:H23)</f>
        <v>#VALUE!</v>
      </c>
      <c r="H24" s="89" t="e">
        <f>SUM(H5:H23)</f>
        <v>#VALUE!</v>
      </c>
    </row>
    <row r="25" spans="1:8" s="3" customFormat="1" ht="15" customHeight="1" thickBot="1" x14ac:dyDescent="0.3">
      <c r="A25" s="94"/>
      <c r="B25" s="92"/>
      <c r="C25" s="93"/>
      <c r="D25" s="51"/>
      <c r="E25" s="78"/>
      <c r="F25" s="79"/>
      <c r="G25" s="76"/>
      <c r="H25" s="77"/>
    </row>
    <row r="26" spans="1:8" s="3" customFormat="1" ht="47.1" customHeight="1" thickBot="1" x14ac:dyDescent="0.3">
      <c r="A26" s="67" t="s">
        <v>22</v>
      </c>
      <c r="B26" s="68" t="s">
        <v>16</v>
      </c>
      <c r="C26" s="69" t="s">
        <v>1</v>
      </c>
      <c r="D26" s="70" t="s">
        <v>63</v>
      </c>
      <c r="E26" s="71" t="s">
        <v>19</v>
      </c>
      <c r="F26" s="71" t="s">
        <v>20</v>
      </c>
      <c r="G26" s="72" t="s">
        <v>17</v>
      </c>
      <c r="H26" s="73" t="s">
        <v>18</v>
      </c>
    </row>
    <row r="27" spans="1:8" ht="15" customHeight="1" x14ac:dyDescent="0.25">
      <c r="A27" s="97" t="s">
        <v>2</v>
      </c>
      <c r="B27" s="95">
        <v>1</v>
      </c>
      <c r="C27" s="95" t="s">
        <v>0</v>
      </c>
      <c r="D27" s="98" t="s">
        <v>64</v>
      </c>
      <c r="E27" s="99"/>
      <c r="F27" s="100"/>
      <c r="G27" s="33" t="s">
        <v>31</v>
      </c>
      <c r="H27" s="34" t="e">
        <f t="shared" ref="H27:H32" si="2">B27*G27</f>
        <v>#VALUE!</v>
      </c>
    </row>
    <row r="28" spans="1:8" ht="15" customHeight="1" x14ac:dyDescent="0.25">
      <c r="A28" s="74" t="s">
        <v>3</v>
      </c>
      <c r="B28" s="64">
        <v>1</v>
      </c>
      <c r="C28" s="64" t="s">
        <v>0</v>
      </c>
      <c r="D28" s="96" t="s">
        <v>65</v>
      </c>
      <c r="E28" s="65"/>
      <c r="F28" s="75"/>
      <c r="G28" s="24" t="s">
        <v>31</v>
      </c>
      <c r="H28" s="13" t="e">
        <f t="shared" si="2"/>
        <v>#VALUE!</v>
      </c>
    </row>
    <row r="29" spans="1:8" ht="15" customHeight="1" x14ac:dyDescent="0.25">
      <c r="A29" s="74" t="s">
        <v>4</v>
      </c>
      <c r="B29" s="64">
        <v>1</v>
      </c>
      <c r="C29" s="64" t="s">
        <v>0</v>
      </c>
      <c r="D29" s="101" t="s">
        <v>66</v>
      </c>
      <c r="E29" s="65"/>
      <c r="F29" s="75"/>
      <c r="G29" s="24" t="s">
        <v>31</v>
      </c>
      <c r="H29" s="13" t="e">
        <f t="shared" si="2"/>
        <v>#VALUE!</v>
      </c>
    </row>
    <row r="30" spans="1:8" ht="15" customHeight="1" x14ac:dyDescent="0.25">
      <c r="A30" s="74" t="s">
        <v>5</v>
      </c>
      <c r="B30" s="64">
        <v>6</v>
      </c>
      <c r="C30" s="64" t="s">
        <v>0</v>
      </c>
      <c r="D30" s="101" t="s">
        <v>67</v>
      </c>
      <c r="E30" s="65"/>
      <c r="F30" s="75"/>
      <c r="G30" s="24" t="s">
        <v>31</v>
      </c>
      <c r="H30" s="13" t="e">
        <f t="shared" si="2"/>
        <v>#VALUE!</v>
      </c>
    </row>
    <row r="31" spans="1:8" ht="15" customHeight="1" x14ac:dyDescent="0.25">
      <c r="A31" s="74" t="s">
        <v>6</v>
      </c>
      <c r="B31" s="64">
        <v>8</v>
      </c>
      <c r="C31" s="64" t="s">
        <v>0</v>
      </c>
      <c r="D31" s="101" t="s">
        <v>68</v>
      </c>
      <c r="E31" s="65"/>
      <c r="F31" s="75"/>
      <c r="G31" s="24" t="s">
        <v>31</v>
      </c>
      <c r="H31" s="13" t="e">
        <f t="shared" si="2"/>
        <v>#VALUE!</v>
      </c>
    </row>
    <row r="32" spans="1:8" ht="15" customHeight="1" x14ac:dyDescent="0.25">
      <c r="A32" s="74" t="s">
        <v>7</v>
      </c>
      <c r="B32" s="64">
        <v>4</v>
      </c>
      <c r="C32" s="64" t="s">
        <v>0</v>
      </c>
      <c r="D32" s="66" t="s">
        <v>69</v>
      </c>
      <c r="E32" s="65"/>
      <c r="F32" s="75"/>
      <c r="G32" s="24" t="s">
        <v>31</v>
      </c>
      <c r="H32" s="13" t="e">
        <f t="shared" si="2"/>
        <v>#VALUE!</v>
      </c>
    </row>
    <row r="33" spans="1:9" s="3" customFormat="1" ht="15" customHeight="1" thickBot="1" x14ac:dyDescent="0.3">
      <c r="A33" s="52"/>
      <c r="B33" s="56"/>
      <c r="C33" s="53"/>
      <c r="D33" s="51" t="s">
        <v>70</v>
      </c>
      <c r="E33" s="90">
        <f>SUM(F27:F32)</f>
        <v>0</v>
      </c>
      <c r="F33" s="91"/>
      <c r="G33" s="88" t="e">
        <f>SUM(H27:H32)</f>
        <v>#VALUE!</v>
      </c>
      <c r="H33" s="89" t="e">
        <f>SUM(H26:H32)</f>
        <v>#VALUE!</v>
      </c>
    </row>
    <row r="34" spans="1:9" s="3" customFormat="1" ht="15" customHeight="1" thickBot="1" x14ac:dyDescent="0.3">
      <c r="A34" s="37"/>
      <c r="B34" s="57"/>
      <c r="C34" s="38"/>
      <c r="D34" s="39"/>
      <c r="E34" s="40"/>
      <c r="F34" s="40"/>
      <c r="G34" s="41"/>
      <c r="H34" s="41"/>
    </row>
    <row r="35" spans="1:9" s="3" customFormat="1" ht="60" customHeight="1" thickBot="1" x14ac:dyDescent="0.3">
      <c r="A35" s="42" t="s">
        <v>22</v>
      </c>
      <c r="B35" s="55" t="s">
        <v>16</v>
      </c>
      <c r="C35" s="43" t="s">
        <v>1</v>
      </c>
      <c r="D35" s="47" t="s">
        <v>39</v>
      </c>
      <c r="E35" s="44" t="s">
        <v>19</v>
      </c>
      <c r="F35" s="44" t="s">
        <v>20</v>
      </c>
      <c r="G35" s="45" t="s">
        <v>17</v>
      </c>
      <c r="H35" s="46" t="s">
        <v>18</v>
      </c>
      <c r="I35" s="25"/>
    </row>
    <row r="36" spans="1:9" x14ac:dyDescent="0.25">
      <c r="A36" s="97" t="s">
        <v>2</v>
      </c>
      <c r="B36" s="95">
        <v>20</v>
      </c>
      <c r="C36" s="95" t="s">
        <v>0</v>
      </c>
      <c r="D36" s="98" t="s">
        <v>42</v>
      </c>
      <c r="E36" s="99"/>
      <c r="F36" s="100"/>
      <c r="G36" s="33" t="s">
        <v>31</v>
      </c>
      <c r="H36" s="34" t="e">
        <f t="shared" ref="H36:H37" si="3">B36*G36</f>
        <v>#VALUE!</v>
      </c>
    </row>
    <row r="37" spans="1:9" ht="15" customHeight="1" x14ac:dyDescent="0.25">
      <c r="A37" s="74" t="s">
        <v>3</v>
      </c>
      <c r="B37" s="64">
        <v>10</v>
      </c>
      <c r="C37" s="64" t="s">
        <v>0</v>
      </c>
      <c r="D37" s="96" t="s">
        <v>43</v>
      </c>
      <c r="E37" s="65"/>
      <c r="F37" s="75"/>
      <c r="G37" s="24" t="s">
        <v>31</v>
      </c>
      <c r="H37" s="13" t="e">
        <f t="shared" si="3"/>
        <v>#VALUE!</v>
      </c>
    </row>
    <row r="38" spans="1:9" s="3" customFormat="1" ht="15" customHeight="1" thickBot="1" x14ac:dyDescent="0.3">
      <c r="A38" s="49"/>
      <c r="B38" s="58"/>
      <c r="C38" s="50"/>
      <c r="D38" s="48" t="s">
        <v>40</v>
      </c>
      <c r="E38" s="90">
        <f>SUM(F36:F37)</f>
        <v>0</v>
      </c>
      <c r="F38" s="91"/>
      <c r="G38" s="88" t="e">
        <f>SUM(H36:H37)</f>
        <v>#VALUE!</v>
      </c>
      <c r="H38" s="89" t="e">
        <f>SUM(#REF!)</f>
        <v>#REF!</v>
      </c>
    </row>
    <row r="39" spans="1:9" ht="15" customHeight="1" thickBot="1" x14ac:dyDescent="0.3">
      <c r="A39" s="26"/>
      <c r="B39" s="59"/>
      <c r="C39" s="27"/>
      <c r="D39" s="28" t="s">
        <v>21</v>
      </c>
      <c r="E39" s="82">
        <f>E24+E38</f>
        <v>0</v>
      </c>
      <c r="F39" s="83"/>
      <c r="G39" s="82" t="e">
        <f>SUM(G24+G33+G38)</f>
        <v>#VALUE!</v>
      </c>
      <c r="H39" s="83"/>
    </row>
    <row r="40" spans="1:9" ht="15" customHeight="1" x14ac:dyDescent="0.25">
      <c r="A40" s="4"/>
      <c r="B40" s="60"/>
      <c r="C40" s="4"/>
      <c r="D40" s="31"/>
      <c r="E40" s="32"/>
      <c r="F40" s="32"/>
      <c r="G40" s="32"/>
      <c r="H40" s="32"/>
    </row>
    <row r="41" spans="1:9" ht="15" customHeight="1" x14ac:dyDescent="0.25">
      <c r="A41" s="14" t="s">
        <v>35</v>
      </c>
      <c r="B41" s="15"/>
      <c r="C41" s="14"/>
      <c r="D41" s="16"/>
      <c r="E41" s="16"/>
      <c r="F41" s="10"/>
    </row>
    <row r="42" spans="1:9" ht="15" customHeight="1" x14ac:dyDescent="0.25">
      <c r="A42" s="14" t="s">
        <v>36</v>
      </c>
      <c r="B42" s="15"/>
      <c r="C42" s="14"/>
      <c r="D42" s="16"/>
      <c r="E42" s="16"/>
      <c r="F42" s="10"/>
    </row>
    <row r="43" spans="1:9" ht="15" customHeight="1" x14ac:dyDescent="0.25">
      <c r="A43" s="17" t="s">
        <v>23</v>
      </c>
      <c r="B43" s="86" t="s">
        <v>34</v>
      </c>
      <c r="C43" s="86"/>
      <c r="D43" s="86"/>
      <c r="F43" s="10"/>
      <c r="G43" s="30" t="s">
        <v>30</v>
      </c>
      <c r="H43" s="19"/>
    </row>
    <row r="44" spans="1:9" ht="15" customHeight="1" x14ac:dyDescent="0.25">
      <c r="A44" s="18"/>
      <c r="B44" s="21"/>
      <c r="C44" s="19"/>
      <c r="D44" s="20"/>
      <c r="E44" s="19"/>
      <c r="F44" s="10"/>
    </row>
    <row r="45" spans="1:9" ht="15" customHeight="1" x14ac:dyDescent="0.25">
      <c r="A45" s="18"/>
      <c r="B45" s="21"/>
      <c r="C45" s="19"/>
      <c r="D45" s="20"/>
      <c r="E45" s="19"/>
      <c r="F45" s="10"/>
    </row>
    <row r="46" spans="1:9" x14ac:dyDescent="0.25">
      <c r="A46" s="18"/>
      <c r="B46" s="21"/>
      <c r="C46" s="19"/>
      <c r="D46" s="20"/>
      <c r="E46" s="19"/>
      <c r="F46" s="10"/>
    </row>
    <row r="47" spans="1:9" x14ac:dyDescent="0.25">
      <c r="A47" s="21"/>
      <c r="B47" s="21"/>
      <c r="C47" s="22"/>
      <c r="D47" s="23"/>
      <c r="E47" s="23"/>
      <c r="F47" s="10"/>
    </row>
    <row r="48" spans="1:9" x14ac:dyDescent="0.25">
      <c r="A48" s="16"/>
      <c r="B48" s="61"/>
      <c r="C48" s="16"/>
      <c r="D48" s="87" t="s">
        <v>37</v>
      </c>
      <c r="E48" s="87"/>
      <c r="F48" s="87"/>
      <c r="G48" s="87"/>
      <c r="H48" s="29"/>
    </row>
    <row r="49" spans="1:8" x14ac:dyDescent="0.25">
      <c r="A49" s="16"/>
      <c r="B49" s="21"/>
      <c r="C49" s="22"/>
      <c r="D49" s="80" t="s">
        <v>33</v>
      </c>
      <c r="E49" s="80"/>
      <c r="F49" s="80"/>
      <c r="G49" s="80"/>
      <c r="H49" s="22"/>
    </row>
    <row r="50" spans="1:8" x14ac:dyDescent="0.25">
      <c r="A50" s="4"/>
      <c r="B50" s="60"/>
      <c r="C50" s="4"/>
      <c r="D50" s="80" t="s">
        <v>32</v>
      </c>
      <c r="E50" s="80"/>
      <c r="F50" s="80"/>
      <c r="G50" s="80"/>
      <c r="H50" s="22"/>
    </row>
    <row r="51" spans="1:8" x14ac:dyDescent="0.25">
      <c r="A51" s="4"/>
      <c r="B51" s="60"/>
      <c r="C51" s="4"/>
      <c r="D51" s="7"/>
      <c r="E51" s="10"/>
      <c r="F51" s="10"/>
    </row>
    <row r="52" spans="1:8" x14ac:dyDescent="0.25">
      <c r="A52" s="4"/>
      <c r="B52" s="60"/>
      <c r="C52" s="4"/>
      <c r="D52" s="7"/>
      <c r="E52" s="10"/>
      <c r="F52" s="10"/>
    </row>
    <row r="53" spans="1:8" x14ac:dyDescent="0.25">
      <c r="A53" s="4"/>
      <c r="B53" s="60"/>
      <c r="C53" s="4"/>
      <c r="D53" s="7"/>
      <c r="E53" s="10"/>
      <c r="F53" s="10"/>
    </row>
    <row r="54" spans="1:8" x14ac:dyDescent="0.25">
      <c r="A54" s="4"/>
      <c r="B54" s="60"/>
      <c r="C54" s="4"/>
      <c r="D54" s="7"/>
      <c r="E54" s="10"/>
      <c r="F54" s="10"/>
    </row>
    <row r="55" spans="1:8" x14ac:dyDescent="0.25">
      <c r="A55" s="4"/>
      <c r="B55" s="60"/>
      <c r="C55" s="4"/>
      <c r="D55" s="7"/>
      <c r="E55" s="10"/>
      <c r="F55" s="10"/>
    </row>
    <row r="56" spans="1:8" x14ac:dyDescent="0.25">
      <c r="A56" s="4"/>
      <c r="B56" s="60"/>
      <c r="C56" s="4"/>
      <c r="D56" s="7"/>
      <c r="E56" s="10"/>
      <c r="F56" s="10"/>
    </row>
    <row r="57" spans="1:8" x14ac:dyDescent="0.25">
      <c r="A57" s="4"/>
      <c r="B57" s="60"/>
      <c r="C57" s="4"/>
      <c r="D57" s="7"/>
      <c r="E57" s="10"/>
      <c r="F57" s="10"/>
    </row>
    <row r="58" spans="1:8" x14ac:dyDescent="0.25">
      <c r="A58" s="4"/>
      <c r="B58" s="62"/>
      <c r="C58" s="6"/>
      <c r="D58" s="8"/>
      <c r="E58" s="12"/>
      <c r="F58" s="10"/>
    </row>
    <row r="59" spans="1:8" x14ac:dyDescent="0.25">
      <c r="A59" s="4"/>
      <c r="B59" s="62"/>
      <c r="C59" s="6"/>
      <c r="D59" s="8"/>
      <c r="E59" s="12"/>
      <c r="F59" s="10"/>
    </row>
    <row r="60" spans="1:8" x14ac:dyDescent="0.25">
      <c r="A60" s="4"/>
      <c r="B60" s="60"/>
      <c r="C60" s="5"/>
      <c r="D60" s="7"/>
      <c r="E60" s="10"/>
      <c r="F60" s="11"/>
    </row>
  </sheetData>
  <mergeCells count="14">
    <mergeCell ref="D50:G50"/>
    <mergeCell ref="A2:H2"/>
    <mergeCell ref="D49:G49"/>
    <mergeCell ref="E39:F39"/>
    <mergeCell ref="G39:H39"/>
    <mergeCell ref="A3:H3"/>
    <mergeCell ref="B43:D43"/>
    <mergeCell ref="D48:G48"/>
    <mergeCell ref="G24:H24"/>
    <mergeCell ref="E24:F24"/>
    <mergeCell ref="E38:F38"/>
    <mergeCell ref="G38:H38"/>
    <mergeCell ref="E33:F33"/>
    <mergeCell ref="G33:H33"/>
  </mergeCells>
  <printOptions horizontalCentered="1"/>
  <pageMargins left="0.31496062992125984" right="0.31496062992125984" top="0.35433070866141736" bottom="0.35433070866141736" header="0" footer="0.15748031496062992"/>
  <pageSetup paperSize="9" scale="68" orientation="portrait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zámečnický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2020-06-26T09:50:27Z</dcterms:modified>
</cp:coreProperties>
</file>