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 codeName="ThisWorkbook"/>
  <bookViews>
    <workbookView xWindow="345" yWindow="3045" windowWidth="28800" windowHeight="15465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<sst xmlns="http://schemas.openxmlformats.org/spreadsheetml/2006/main" count="317" uniqueCount="106">
  <si>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</si>
  <si>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</si>
  <si>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</si>
  <si>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</si>
  <si>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</si>
  <si>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</si>
  <si>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</si>
  <si>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</si>
  <si>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</si>
  <si>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</si>
  <si>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</si>
  <si>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</si>
  <si>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</si>
  <si>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</si>
  <si>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</si>
  <si>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</si>
  <si>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</si>
  <si>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</si>
  <si>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</si>
  <si>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</si>
  <si>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</si>
  <si>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</si>
  <si>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</si>
  <si>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</si>
  <si>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</si>
  <si>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</si>
  <si>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</si>
  <si>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</si>
  <si>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</si>
  <si>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708 00</t>
  </si>
  <si>
    <t>Ostrava-Poruba</t>
  </si>
  <si>
    <t>17. listopadu</t>
  </si>
  <si>
    <t>2172/15</t>
  </si>
  <si>
    <t>dopní dodavatel</t>
  </si>
  <si>
    <t>Fakulta  strojní</t>
  </si>
  <si>
    <t>10</t>
  </si>
  <si>
    <t>KS</t>
  </si>
  <si>
    <t>DNS_NB_ATYP</t>
  </si>
  <si>
    <t>6231/1b</t>
  </si>
  <si>
    <t>DNS_Ultrabook13"_typ_B</t>
  </si>
  <si>
    <t>DNS_LCD27" Výškově stavitelný</t>
  </si>
  <si>
    <t>DNS_PC_ATYP</t>
  </si>
  <si>
    <t>20</t>
  </si>
  <si>
    <t>DNS_LCD_ATYP</t>
  </si>
  <si>
    <t>30</t>
  </si>
  <si>
    <t>17. listopadu</t>
  </si>
  <si>
    <t>Rektorát</t>
  </si>
  <si>
    <t>Fak. elektrotechniky a informatiky</t>
  </si>
  <si>
    <t>Fakulta hornicko-geologická</t>
  </si>
  <si>
    <t>Fakulta  stavební</t>
  </si>
  <si>
    <t>1875/17</t>
  </si>
  <si>
    <t>doplní dodavatel</t>
  </si>
  <si>
    <t>Sciglová Kateřina
+420 597 329 602
katerina.sciglova@vsb.cz</t>
  </si>
  <si>
    <t>60004391</t>
  </si>
  <si>
    <t>60004392</t>
  </si>
  <si>
    <t>60004393</t>
  </si>
  <si>
    <t>60004394</t>
  </si>
  <si>
    <t>60004395</t>
  </si>
  <si>
    <t>60004397</t>
  </si>
  <si>
    <t>60004398</t>
  </si>
  <si>
    <t>60004400</t>
  </si>
  <si>
    <t>60004401</t>
  </si>
  <si>
    <t>60004402</t>
  </si>
  <si>
    <t>DNS_PC_typ_A</t>
  </si>
  <si>
    <t>60004407</t>
  </si>
  <si>
    <t>60004414</t>
  </si>
  <si>
    <t>DNS_TISK multi_ATYP</t>
  </si>
  <si>
    <t>L. Podéště</t>
  </si>
  <si>
    <t>superpočítačové centrum</t>
  </si>
  <si>
    <t>studentska</t>
  </si>
  <si>
    <t>9830 - Ústřední knihovna</t>
  </si>
  <si>
    <t>Studentská</t>
  </si>
  <si>
    <t>Hana Plemeníková
+420 597 321 304
hana.plemenikova@vsb.cz</t>
  </si>
  <si>
    <t>Renata Zavadilová
+420 597 324 214
renata.zavadilova@vsb.cz</t>
  </si>
  <si>
    <t xml:space="preserve">Ing. Rumlová Martina
+420 597 323 359 
martina.rumlova@vsb.cz </t>
  </si>
  <si>
    <t xml:space="preserve">Ing. Peter Lukáš, Ph.D.
+420 597 325 837 
lukas.peter@vsb.cz </t>
  </si>
  <si>
    <t>Irena Holišová
+420 597 321 261
irena.holisova@vsb.cz</t>
  </si>
  <si>
    <t>Bc. Pavel Rejko
+420 597 324 573
pavel.rejko@vsb.cz</t>
  </si>
  <si>
    <t>Ing. Daniela Platošová
+420 597 326 018 
daniela.platosova@vsb.cz</t>
  </si>
  <si>
    <t>Simona Gavendová
+420 597 329 313 
simona.gavendova@vsb.cz</t>
  </si>
  <si>
    <t>Luzarová Hana
+420 597 321 954
hana.luzarova@vsb.cz</t>
  </si>
  <si>
    <t>DNS_PC_typ_B</t>
  </si>
  <si>
    <t>FMT</t>
  </si>
  <si>
    <t>DNS_DISK_ATYP</t>
  </si>
  <si>
    <t>DNS_NB17"</t>
  </si>
  <si>
    <t>DNS_LCD27"</t>
  </si>
  <si>
    <t>60004416</t>
  </si>
  <si>
    <t>40</t>
  </si>
  <si>
    <t>50</t>
  </si>
  <si>
    <t>Ing. Havlenová Hana
+420 597 322 179
hana.havlenova@vsb.cz</t>
  </si>
  <si>
    <t>Ekonomická fakulta</t>
  </si>
  <si>
    <t>Sokolská</t>
  </si>
  <si>
    <t>Ostrava</t>
  </si>
  <si>
    <t>DNS_TISK_ATYP</t>
  </si>
  <si>
    <t>Ing. Pavlorková Martina
+420 597 324 962
martina.pavlorkova@vsb.cz</t>
  </si>
  <si>
    <t>Ing. Šutarová Petra
+420 597 325 136
petra.sutarova@vsb.cz</t>
  </si>
  <si>
    <t>Fakulta materiálově-technologická</t>
  </si>
  <si>
    <t>DNS_TISK multi barva</t>
  </si>
  <si>
    <t>60004418</t>
  </si>
  <si>
    <t>DNS_LCD24" Výškově stavitelný</t>
  </si>
  <si>
    <t>Centrum nanotechnologií</t>
  </si>
  <si>
    <t>1767/11</t>
  </si>
  <si>
    <t>Bc. Hurníková Lucie
+420 597 321 545
lucie.hurnikova@vsb.cz</t>
  </si>
  <si>
    <t>Ing. Chudová Hana
+420 597 323 878
hana.chudova@vsb.cz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</si>
  <si>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31/2020</t>
    </r>
  </si>
  <si>
    <t>60004421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</si>
</sst>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2" fontId="0" fillId="2" borderId="4" xfId="0" applyNumberFormat="1" applyFont="1" applyFill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2" fontId="0" fillId="2" borderId="2" xfId="0" applyNumberFormat="1" applyFont="1" applyFill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1" fontId="0" fillId="0" borderId="4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" fontId="0" fillId="4" borderId="2" xfId="0" applyNumberForma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right" vertical="center"/>
    </xf>
    <xf numFmtId="4" fontId="0" fillId="0" borderId="15" xfId="0" applyNumberFormat="1" applyBorder="1" applyAlignment="1">
      <alignment vertical="center"/>
    </xf>
    <xf numFmtId="2" fontId="0" fillId="2" borderId="15" xfId="0" applyNumberFormat="1" applyFont="1" applyFill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" fontId="0" fillId="0" borderId="12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2" xfId="0" applyNumberFormat="1" applyBorder="1" applyAlignment="1">
      <alignment vertical="center"/>
    </xf>
    <xf numFmtId="2" fontId="0" fillId="2" borderId="12" xfId="0" applyNumberFormat="1" applyFont="1" applyFill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7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1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52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10.7109375" style="22" customWidth="1"/>
    <col min="2" max="2" width="4.7109375" style="49" customWidth="1"/>
    <col min="3" max="3" width="30.140625" style="0" bestFit="1" customWidth="1"/>
    <col min="4" max="4" width="6.00390625" style="7" bestFit="1" customWidth="1"/>
    <col min="5" max="5" width="3.8515625" style="7" customWidth="1"/>
    <col min="6" max="9" width="15.7109375" style="0" customWidth="1"/>
    <col min="10" max="10" width="25.8515625" style="7" bestFit="1" customWidth="1"/>
    <col min="11" max="11" width="30.28125" style="7" bestFit="1" customWidth="1"/>
    <col min="12" max="12" width="12.140625" style="21" bestFit="1" customWidth="1"/>
    <col min="13" max="13" width="9.28125" style="22" bestFit="1" customWidth="1"/>
    <col min="14" max="14" width="7.140625" style="22" bestFit="1" customWidth="1"/>
    <col min="15" max="15" width="15.140625" style="22" bestFit="1" customWidth="1"/>
  </cols>
  <sheetData>
    <row r="1" spans="1:15" ht="18">
      <c r="A1" s="100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8.75">
      <c r="A2" s="101" t="s">
        <v>104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24" customHeight="1">
      <c r="A3" s="102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4.5" customHeight="1" thickBot="1">
      <c r="A4" s="44"/>
      <c r="B4" s="48"/>
      <c r="C4" s="3"/>
      <c r="D4" s="6"/>
      <c r="E4" s="6"/>
      <c r="F4" s="3"/>
      <c r="G4" s="3"/>
      <c r="H4" s="3"/>
      <c r="I4" s="3"/>
      <c r="J4" s="4"/>
      <c r="K4" s="4"/>
      <c r="L4" s="18"/>
      <c r="M4" s="17"/>
      <c r="N4" s="17"/>
      <c r="O4" s="17"/>
    </row>
    <row r="5" spans="1:131" s="1" customFormat="1" ht="16.15" customHeight="1" thickBot="1">
      <c r="A5" s="107" t="s">
        <v>3</v>
      </c>
      <c r="B5" s="117" t="s">
        <v>4</v>
      </c>
      <c r="C5" s="107" t="s">
        <v>7</v>
      </c>
      <c r="D5" s="103" t="s">
        <v>5</v>
      </c>
      <c r="E5" s="103" t="s">
        <v>6</v>
      </c>
      <c r="F5" s="104" t="s">
        <v>19</v>
      </c>
      <c r="G5" s="105"/>
      <c r="H5" s="104" t="s">
        <v>17</v>
      </c>
      <c r="I5" s="105"/>
      <c r="J5" s="29" t="s">
        <v>10</v>
      </c>
      <c r="K5" s="107" t="s">
        <v>12</v>
      </c>
      <c r="L5" s="103" t="s">
        <v>0</v>
      </c>
      <c r="M5" s="24" t="s">
        <v>13</v>
      </c>
      <c r="N5" s="107" t="s">
        <v>1</v>
      </c>
      <c r="O5" s="107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107"/>
      <c r="B6" s="117"/>
      <c r="C6" s="107"/>
      <c r="D6" s="103"/>
      <c r="E6" s="103"/>
      <c r="F6" s="30" t="s">
        <v>8</v>
      </c>
      <c r="G6" s="30" t="s">
        <v>9</v>
      </c>
      <c r="H6" s="30" t="s">
        <v>8</v>
      </c>
      <c r="I6" s="30" t="s">
        <v>9</v>
      </c>
      <c r="J6" s="31" t="s">
        <v>11</v>
      </c>
      <c r="K6" s="107"/>
      <c r="L6" s="103"/>
      <c r="M6" s="32" t="s">
        <v>14</v>
      </c>
      <c r="N6" s="107"/>
      <c r="O6" s="10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5" customFormat="1" ht="39" thickBot="1">
      <c r="A7" s="54" t="s">
        <v>53</v>
      </c>
      <c r="B7" s="35" t="s">
        <v>35</v>
      </c>
      <c r="C7" s="69" t="s">
        <v>39</v>
      </c>
      <c r="D7" s="53">
        <v>1</v>
      </c>
      <c r="E7" s="52" t="s">
        <v>36</v>
      </c>
      <c r="F7" s="42">
        <v>25500</v>
      </c>
      <c r="G7" s="25">
        <f>D7*F7</f>
        <v>25500</v>
      </c>
      <c r="H7" s="26" t="s">
        <v>33</v>
      </c>
      <c r="I7" s="27" t="e">
        <f>D7*H7</f>
        <v>#VALUE!</v>
      </c>
      <c r="J7" s="47" t="s">
        <v>72</v>
      </c>
      <c r="K7" s="35" t="s">
        <v>49</v>
      </c>
      <c r="L7" s="35" t="s">
        <v>67</v>
      </c>
      <c r="M7" s="35" t="s">
        <v>50</v>
      </c>
      <c r="N7" s="35" t="s">
        <v>29</v>
      </c>
      <c r="O7" s="41" t="s">
        <v>30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5" customFormat="1" ht="39" customHeight="1" thickBot="1">
      <c r="A8" s="95" t="s">
        <v>54</v>
      </c>
      <c r="B8" s="46" t="s">
        <v>35</v>
      </c>
      <c r="C8" s="50" t="s">
        <v>37</v>
      </c>
      <c r="D8" s="39">
        <v>1</v>
      </c>
      <c r="E8" s="50" t="s">
        <v>36</v>
      </c>
      <c r="F8" s="56">
        <v>28000</v>
      </c>
      <c r="G8" s="36">
        <f aca="true" t="shared" si="0" ref="G8:G36">D8*F8</f>
        <v>28000</v>
      </c>
      <c r="H8" s="37" t="s">
        <v>33</v>
      </c>
      <c r="I8" s="38" t="e">
        <f aca="true" t="shared" si="1" ref="I8:I30">D8*H8</f>
        <v>#VALUE!</v>
      </c>
      <c r="J8" s="94" t="s">
        <v>52</v>
      </c>
      <c r="K8" s="46" t="s">
        <v>68</v>
      </c>
      <c r="L8" s="43" t="s">
        <v>71</v>
      </c>
      <c r="M8" s="46" t="s">
        <v>38</v>
      </c>
      <c r="N8" s="46" t="s">
        <v>29</v>
      </c>
      <c r="O8" s="45" t="s">
        <v>30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5" customFormat="1" ht="39" customHeight="1" thickBot="1">
      <c r="A9" s="96"/>
      <c r="B9" s="46">
        <v>20</v>
      </c>
      <c r="C9" s="50" t="s">
        <v>37</v>
      </c>
      <c r="D9" s="39">
        <v>1</v>
      </c>
      <c r="E9" s="55" t="s">
        <v>36</v>
      </c>
      <c r="F9" s="56">
        <v>40000</v>
      </c>
      <c r="G9" s="36">
        <f t="shared" si="0"/>
        <v>40000</v>
      </c>
      <c r="H9" s="37" t="s">
        <v>51</v>
      </c>
      <c r="I9" s="38" t="e">
        <f t="shared" si="1"/>
        <v>#VALUE!</v>
      </c>
      <c r="J9" s="94"/>
      <c r="K9" s="46" t="s">
        <v>68</v>
      </c>
      <c r="L9" s="43" t="s">
        <v>71</v>
      </c>
      <c r="M9" s="46" t="s">
        <v>38</v>
      </c>
      <c r="N9" s="46" t="s">
        <v>29</v>
      </c>
      <c r="O9" s="45" t="s">
        <v>30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5" customFormat="1" ht="39" customHeight="1" thickBot="1">
      <c r="A10" s="95" t="s">
        <v>55</v>
      </c>
      <c r="B10" s="46" t="s">
        <v>35</v>
      </c>
      <c r="C10" s="50" t="s">
        <v>37</v>
      </c>
      <c r="D10" s="39">
        <v>1</v>
      </c>
      <c r="E10" s="50" t="s">
        <v>36</v>
      </c>
      <c r="F10" s="23">
        <v>27000</v>
      </c>
      <c r="G10" s="36">
        <f t="shared" si="0"/>
        <v>27000</v>
      </c>
      <c r="H10" s="37" t="s">
        <v>33</v>
      </c>
      <c r="I10" s="38" t="e">
        <f t="shared" si="1"/>
        <v>#VALUE!</v>
      </c>
      <c r="J10" s="94"/>
      <c r="K10" s="46" t="s">
        <v>68</v>
      </c>
      <c r="L10" s="43" t="s">
        <v>71</v>
      </c>
      <c r="M10" s="46" t="s">
        <v>38</v>
      </c>
      <c r="N10" s="46" t="s">
        <v>29</v>
      </c>
      <c r="O10" s="45" t="s">
        <v>30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5" customFormat="1" ht="39.75" customHeight="1" thickBot="1">
      <c r="A11" s="97"/>
      <c r="B11" s="46" t="s">
        <v>42</v>
      </c>
      <c r="C11" s="50" t="s">
        <v>37</v>
      </c>
      <c r="D11" s="39">
        <v>1</v>
      </c>
      <c r="E11" s="50" t="s">
        <v>36</v>
      </c>
      <c r="F11" s="23">
        <v>29500</v>
      </c>
      <c r="G11" s="36">
        <f t="shared" si="0"/>
        <v>29500</v>
      </c>
      <c r="H11" s="37" t="s">
        <v>33</v>
      </c>
      <c r="I11" s="38" t="e">
        <f t="shared" si="1"/>
        <v>#VALUE!</v>
      </c>
      <c r="J11" s="94"/>
      <c r="K11" s="46" t="s">
        <v>46</v>
      </c>
      <c r="L11" s="46" t="s">
        <v>45</v>
      </c>
      <c r="M11" s="46" t="s">
        <v>32</v>
      </c>
      <c r="N11" s="46" t="s">
        <v>29</v>
      </c>
      <c r="O11" s="45" t="s">
        <v>30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5" customFormat="1" ht="39" customHeight="1" thickBot="1">
      <c r="A12" s="96"/>
      <c r="B12" s="46" t="s">
        <v>44</v>
      </c>
      <c r="C12" s="50" t="s">
        <v>37</v>
      </c>
      <c r="D12" s="39">
        <v>1</v>
      </c>
      <c r="E12" s="50" t="s">
        <v>36</v>
      </c>
      <c r="F12" s="23">
        <v>29000</v>
      </c>
      <c r="G12" s="36">
        <f t="shared" si="0"/>
        <v>29000</v>
      </c>
      <c r="H12" s="37" t="s">
        <v>33</v>
      </c>
      <c r="I12" s="38" t="e">
        <f t="shared" si="1"/>
        <v>#VALUE!</v>
      </c>
      <c r="J12" s="94"/>
      <c r="K12" s="46" t="s">
        <v>46</v>
      </c>
      <c r="L12" s="46" t="s">
        <v>45</v>
      </c>
      <c r="M12" s="46" t="s">
        <v>32</v>
      </c>
      <c r="N12" s="46" t="s">
        <v>29</v>
      </c>
      <c r="O12" s="45" t="s">
        <v>30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5" customFormat="1" ht="39.75" customHeight="1" thickBot="1">
      <c r="A13" s="28" t="s">
        <v>56</v>
      </c>
      <c r="B13" s="46" t="s">
        <v>35</v>
      </c>
      <c r="C13" s="50" t="s">
        <v>41</v>
      </c>
      <c r="D13" s="39">
        <v>1</v>
      </c>
      <c r="E13" s="50" t="s">
        <v>36</v>
      </c>
      <c r="F13" s="23">
        <v>36000</v>
      </c>
      <c r="G13" s="36">
        <f t="shared" si="0"/>
        <v>36000</v>
      </c>
      <c r="H13" s="37" t="s">
        <v>33</v>
      </c>
      <c r="I13" s="38" t="e">
        <f t="shared" si="1"/>
        <v>#VALUE!</v>
      </c>
      <c r="J13" s="94"/>
      <c r="K13" s="46" t="s">
        <v>68</v>
      </c>
      <c r="L13" s="46" t="s">
        <v>69</v>
      </c>
      <c r="M13" s="46" t="s">
        <v>38</v>
      </c>
      <c r="N13" s="46" t="s">
        <v>29</v>
      </c>
      <c r="O13" s="45" t="s">
        <v>30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5" customFormat="1" ht="39.75" customHeight="1" thickBot="1">
      <c r="A14" s="28" t="s">
        <v>57</v>
      </c>
      <c r="B14" s="46" t="s">
        <v>35</v>
      </c>
      <c r="C14" s="50" t="s">
        <v>37</v>
      </c>
      <c r="D14" s="39">
        <v>2</v>
      </c>
      <c r="E14" s="50" t="s">
        <v>36</v>
      </c>
      <c r="F14" s="23">
        <v>29000</v>
      </c>
      <c r="G14" s="36">
        <f t="shared" si="0"/>
        <v>58000</v>
      </c>
      <c r="H14" s="37" t="s">
        <v>33</v>
      </c>
      <c r="I14" s="38" t="e">
        <f t="shared" si="1"/>
        <v>#VALUE!</v>
      </c>
      <c r="J14" s="94"/>
      <c r="K14" s="46" t="s">
        <v>68</v>
      </c>
      <c r="L14" s="46" t="s">
        <v>69</v>
      </c>
      <c r="M14" s="46" t="s">
        <v>38</v>
      </c>
      <c r="N14" s="46" t="s">
        <v>29</v>
      </c>
      <c r="O14" s="45" t="s">
        <v>30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5" customFormat="1" ht="39.75" customHeight="1" thickBot="1">
      <c r="A15" s="28">
        <v>60004396</v>
      </c>
      <c r="B15" s="46">
        <v>10</v>
      </c>
      <c r="C15" s="55" t="s">
        <v>81</v>
      </c>
      <c r="D15" s="39">
        <v>1</v>
      </c>
      <c r="E15" s="55" t="s">
        <v>36</v>
      </c>
      <c r="F15" s="23">
        <v>17000</v>
      </c>
      <c r="G15" s="36">
        <f t="shared" si="0"/>
        <v>17000</v>
      </c>
      <c r="H15" s="37" t="s">
        <v>51</v>
      </c>
      <c r="I15" s="38" t="e">
        <f t="shared" si="1"/>
        <v>#VALUE!</v>
      </c>
      <c r="J15" s="40" t="s">
        <v>80</v>
      </c>
      <c r="K15" s="46" t="s">
        <v>49</v>
      </c>
      <c r="L15" s="46" t="s">
        <v>67</v>
      </c>
      <c r="M15" s="46" t="s">
        <v>50</v>
      </c>
      <c r="N15" s="46" t="s">
        <v>29</v>
      </c>
      <c r="O15" s="45" t="s">
        <v>30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5" customFormat="1" ht="39.75" customHeight="1" thickBot="1">
      <c r="A16" s="28" t="s">
        <v>58</v>
      </c>
      <c r="B16" s="46" t="s">
        <v>35</v>
      </c>
      <c r="C16" s="70" t="s">
        <v>39</v>
      </c>
      <c r="D16" s="39">
        <v>1</v>
      </c>
      <c r="E16" s="50" t="s">
        <v>36</v>
      </c>
      <c r="F16" s="23">
        <v>25500</v>
      </c>
      <c r="G16" s="36">
        <f t="shared" si="0"/>
        <v>25500</v>
      </c>
      <c r="H16" s="37" t="s">
        <v>33</v>
      </c>
      <c r="I16" s="38" t="e">
        <f t="shared" si="1"/>
        <v>#VALUE!</v>
      </c>
      <c r="J16" s="40" t="s">
        <v>73</v>
      </c>
      <c r="K16" s="60" t="s">
        <v>82</v>
      </c>
      <c r="L16" s="46" t="s">
        <v>31</v>
      </c>
      <c r="M16" s="46" t="s">
        <v>32</v>
      </c>
      <c r="N16" s="46" t="s">
        <v>29</v>
      </c>
      <c r="O16" s="45" t="s">
        <v>30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5" customFormat="1" ht="39" customHeight="1" thickBot="1">
      <c r="A17" s="95" t="s">
        <v>59</v>
      </c>
      <c r="B17" s="46" t="s">
        <v>35</v>
      </c>
      <c r="C17" s="50" t="s">
        <v>41</v>
      </c>
      <c r="D17" s="39">
        <v>1</v>
      </c>
      <c r="E17" s="50" t="s">
        <v>36</v>
      </c>
      <c r="F17" s="23">
        <v>40000</v>
      </c>
      <c r="G17" s="36">
        <f t="shared" si="0"/>
        <v>40000</v>
      </c>
      <c r="H17" s="37" t="s">
        <v>33</v>
      </c>
      <c r="I17" s="38" t="e">
        <f t="shared" si="1"/>
        <v>#VALUE!</v>
      </c>
      <c r="J17" s="93" t="s">
        <v>74</v>
      </c>
      <c r="K17" s="46" t="s">
        <v>48</v>
      </c>
      <c r="L17" s="46" t="s">
        <v>31</v>
      </c>
      <c r="M17" s="46" t="s">
        <v>32</v>
      </c>
      <c r="N17" s="46" t="s">
        <v>29</v>
      </c>
      <c r="O17" s="45" t="s">
        <v>30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5" customFormat="1" ht="39.75" customHeight="1" thickBot="1">
      <c r="A18" s="96"/>
      <c r="B18" s="46" t="s">
        <v>42</v>
      </c>
      <c r="C18" s="55" t="s">
        <v>43</v>
      </c>
      <c r="D18" s="39">
        <v>1</v>
      </c>
      <c r="E18" s="50" t="s">
        <v>36</v>
      </c>
      <c r="F18" s="23">
        <v>5000</v>
      </c>
      <c r="G18" s="36">
        <f t="shared" si="0"/>
        <v>5000</v>
      </c>
      <c r="H18" s="37" t="s">
        <v>33</v>
      </c>
      <c r="I18" s="38" t="e">
        <f t="shared" si="1"/>
        <v>#VALUE!</v>
      </c>
      <c r="J18" s="93"/>
      <c r="K18" s="46" t="s">
        <v>48</v>
      </c>
      <c r="L18" s="46" t="s">
        <v>31</v>
      </c>
      <c r="M18" s="46" t="s">
        <v>32</v>
      </c>
      <c r="N18" s="46" t="s">
        <v>29</v>
      </c>
      <c r="O18" s="45" t="s">
        <v>30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5" customFormat="1" ht="39.75" customHeight="1" thickBot="1">
      <c r="A19" s="58">
        <v>60004399</v>
      </c>
      <c r="B19" s="46">
        <v>10</v>
      </c>
      <c r="C19" s="50" t="s">
        <v>93</v>
      </c>
      <c r="D19" s="39">
        <v>1</v>
      </c>
      <c r="E19" s="55" t="s">
        <v>36</v>
      </c>
      <c r="F19" s="23">
        <v>39000</v>
      </c>
      <c r="G19" s="36">
        <f t="shared" si="0"/>
        <v>39000</v>
      </c>
      <c r="H19" s="37" t="s">
        <v>51</v>
      </c>
      <c r="I19" s="38" t="e">
        <f t="shared" si="1"/>
        <v>#VALUE!</v>
      </c>
      <c r="J19" s="57" t="s">
        <v>94</v>
      </c>
      <c r="K19" s="46" t="s">
        <v>48</v>
      </c>
      <c r="L19" s="46" t="s">
        <v>31</v>
      </c>
      <c r="M19" s="46" t="s">
        <v>32</v>
      </c>
      <c r="N19" s="46" t="s">
        <v>29</v>
      </c>
      <c r="O19" s="45" t="s">
        <v>30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5" customFormat="1" ht="39" thickBot="1">
      <c r="A20" s="28" t="s">
        <v>60</v>
      </c>
      <c r="B20" s="46" t="s">
        <v>35</v>
      </c>
      <c r="C20" s="50" t="s">
        <v>43</v>
      </c>
      <c r="D20" s="39">
        <v>2</v>
      </c>
      <c r="E20" s="50" t="s">
        <v>36</v>
      </c>
      <c r="F20" s="23">
        <v>4000</v>
      </c>
      <c r="G20" s="36">
        <f t="shared" si="0"/>
        <v>8000</v>
      </c>
      <c r="H20" s="37" t="s">
        <v>33</v>
      </c>
      <c r="I20" s="38" t="e">
        <f t="shared" si="1"/>
        <v>#VALUE!</v>
      </c>
      <c r="J20" s="40" t="s">
        <v>75</v>
      </c>
      <c r="K20" s="46" t="s">
        <v>47</v>
      </c>
      <c r="L20" s="46" t="s">
        <v>31</v>
      </c>
      <c r="M20" s="46" t="s">
        <v>32</v>
      </c>
      <c r="N20" s="46" t="s">
        <v>29</v>
      </c>
      <c r="O20" s="45" t="s">
        <v>30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5" customFormat="1" ht="39" thickBot="1">
      <c r="A21" s="28" t="s">
        <v>61</v>
      </c>
      <c r="B21" s="46" t="s">
        <v>35</v>
      </c>
      <c r="C21" s="50" t="s">
        <v>41</v>
      </c>
      <c r="D21" s="39">
        <v>1</v>
      </c>
      <c r="E21" s="50" t="s">
        <v>36</v>
      </c>
      <c r="F21" s="23">
        <v>39999</v>
      </c>
      <c r="G21" s="36">
        <f t="shared" si="0"/>
        <v>39999</v>
      </c>
      <c r="H21" s="37" t="s">
        <v>33</v>
      </c>
      <c r="I21" s="38" t="e">
        <f t="shared" si="1"/>
        <v>#VALUE!</v>
      </c>
      <c r="J21" s="40" t="s">
        <v>76</v>
      </c>
      <c r="K21" s="46" t="s">
        <v>34</v>
      </c>
      <c r="L21" s="46" t="s">
        <v>31</v>
      </c>
      <c r="M21" s="46" t="s">
        <v>32</v>
      </c>
      <c r="N21" s="46" t="s">
        <v>29</v>
      </c>
      <c r="O21" s="45" t="s">
        <v>30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5" customFormat="1" ht="39" thickBot="1">
      <c r="A22" s="28" t="s">
        <v>62</v>
      </c>
      <c r="B22" s="46" t="s">
        <v>35</v>
      </c>
      <c r="C22" s="50" t="s">
        <v>63</v>
      </c>
      <c r="D22" s="39">
        <v>5</v>
      </c>
      <c r="E22" s="50" t="s">
        <v>36</v>
      </c>
      <c r="F22" s="23">
        <v>12500</v>
      </c>
      <c r="G22" s="36">
        <f t="shared" si="0"/>
        <v>62500</v>
      </c>
      <c r="H22" s="37" t="s">
        <v>33</v>
      </c>
      <c r="I22" s="38" t="e">
        <f t="shared" si="1"/>
        <v>#VALUE!</v>
      </c>
      <c r="J22" s="40" t="s">
        <v>77</v>
      </c>
      <c r="K22" s="46" t="s">
        <v>70</v>
      </c>
      <c r="L22" s="46" t="s">
        <v>45</v>
      </c>
      <c r="M22" s="46" t="s">
        <v>32</v>
      </c>
      <c r="N22" s="46" t="s">
        <v>29</v>
      </c>
      <c r="O22" s="45" t="s">
        <v>30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5" customFormat="1" ht="39" thickBot="1">
      <c r="A23" s="77">
        <v>60004405</v>
      </c>
      <c r="B23" s="78">
        <v>10</v>
      </c>
      <c r="C23" s="50" t="s">
        <v>37</v>
      </c>
      <c r="D23" s="39">
        <v>1</v>
      </c>
      <c r="E23" s="50" t="s">
        <v>36</v>
      </c>
      <c r="F23" s="23">
        <v>40000</v>
      </c>
      <c r="G23" s="36">
        <f t="shared" si="0"/>
        <v>40000</v>
      </c>
      <c r="H23" s="37" t="s">
        <v>51</v>
      </c>
      <c r="I23" s="38" t="e">
        <f t="shared" si="1"/>
        <v>#VALUE!</v>
      </c>
      <c r="J23" s="80" t="s">
        <v>103</v>
      </c>
      <c r="K23" s="78">
        <v>9340</v>
      </c>
      <c r="L23" s="78" t="s">
        <v>31</v>
      </c>
      <c r="M23" s="78" t="s">
        <v>32</v>
      </c>
      <c r="N23" s="78" t="s">
        <v>29</v>
      </c>
      <c r="O23" s="79" t="s">
        <v>30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5" customFormat="1" ht="39" customHeight="1" thickBot="1">
      <c r="A24" s="95" t="s">
        <v>64</v>
      </c>
      <c r="B24" s="46" t="s">
        <v>35</v>
      </c>
      <c r="C24" s="50" t="s">
        <v>40</v>
      </c>
      <c r="D24" s="39">
        <v>2</v>
      </c>
      <c r="E24" s="50" t="s">
        <v>36</v>
      </c>
      <c r="F24" s="23">
        <v>6000</v>
      </c>
      <c r="G24" s="36">
        <f t="shared" si="0"/>
        <v>12000</v>
      </c>
      <c r="H24" s="37" t="s">
        <v>33</v>
      </c>
      <c r="I24" s="38" t="e">
        <f t="shared" si="1"/>
        <v>#VALUE!</v>
      </c>
      <c r="J24" s="93" t="s">
        <v>78</v>
      </c>
      <c r="K24" s="98" t="s">
        <v>47</v>
      </c>
      <c r="L24" s="98" t="s">
        <v>31</v>
      </c>
      <c r="M24" s="98" t="s">
        <v>32</v>
      </c>
      <c r="N24" s="98" t="s">
        <v>29</v>
      </c>
      <c r="O24" s="91" t="s">
        <v>30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5" customFormat="1" ht="39.75" customHeight="1" thickBot="1">
      <c r="A25" s="96"/>
      <c r="B25" s="46" t="s">
        <v>42</v>
      </c>
      <c r="C25" s="81" t="s">
        <v>97</v>
      </c>
      <c r="D25" s="39">
        <v>1</v>
      </c>
      <c r="E25" s="50" t="s">
        <v>36</v>
      </c>
      <c r="F25" s="23">
        <v>8000</v>
      </c>
      <c r="G25" s="36">
        <f t="shared" si="0"/>
        <v>8000</v>
      </c>
      <c r="H25" s="37" t="s">
        <v>33</v>
      </c>
      <c r="I25" s="38" t="e">
        <f t="shared" si="1"/>
        <v>#VALUE!</v>
      </c>
      <c r="J25" s="93"/>
      <c r="K25" s="99"/>
      <c r="L25" s="99" t="s">
        <v>31</v>
      </c>
      <c r="M25" s="99" t="s">
        <v>32</v>
      </c>
      <c r="N25" s="99" t="s">
        <v>29</v>
      </c>
      <c r="O25" s="9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5" customFormat="1" ht="39.75" customHeight="1" thickBot="1">
      <c r="A26" s="28">
        <v>60004412</v>
      </c>
      <c r="B26" s="46">
        <v>10</v>
      </c>
      <c r="C26" s="50" t="s">
        <v>83</v>
      </c>
      <c r="D26" s="39">
        <v>2</v>
      </c>
      <c r="E26" s="50" t="s">
        <v>36</v>
      </c>
      <c r="F26" s="23">
        <v>4900</v>
      </c>
      <c r="G26" s="36">
        <f t="shared" si="0"/>
        <v>9800</v>
      </c>
      <c r="H26" s="37" t="s">
        <v>51</v>
      </c>
      <c r="I26" s="38" t="e">
        <f t="shared" si="1"/>
        <v>#VALUE!</v>
      </c>
      <c r="J26" s="86" t="s">
        <v>52</v>
      </c>
      <c r="K26" s="85" t="s">
        <v>68</v>
      </c>
      <c r="L26" s="85" t="s">
        <v>69</v>
      </c>
      <c r="M26" s="85" t="s">
        <v>38</v>
      </c>
      <c r="N26" s="85" t="s">
        <v>29</v>
      </c>
      <c r="O26" s="88" t="s">
        <v>30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s="5" customFormat="1" ht="39" thickBot="1">
      <c r="A27" s="28" t="s">
        <v>65</v>
      </c>
      <c r="B27" s="46" t="s">
        <v>35</v>
      </c>
      <c r="C27" s="70" t="s">
        <v>66</v>
      </c>
      <c r="D27" s="39">
        <v>1</v>
      </c>
      <c r="E27" s="50" t="s">
        <v>36</v>
      </c>
      <c r="F27" s="23">
        <v>93500</v>
      </c>
      <c r="G27" s="36">
        <f t="shared" si="0"/>
        <v>93500</v>
      </c>
      <c r="H27" s="37" t="s">
        <v>33</v>
      </c>
      <c r="I27" s="38" t="e">
        <f t="shared" si="1"/>
        <v>#VALUE!</v>
      </c>
      <c r="J27" s="57" t="s">
        <v>79</v>
      </c>
      <c r="K27" s="46" t="s">
        <v>46</v>
      </c>
      <c r="L27" s="46" t="s">
        <v>45</v>
      </c>
      <c r="M27" s="46" t="s">
        <v>32</v>
      </c>
      <c r="N27" s="46" t="s">
        <v>29</v>
      </c>
      <c r="O27" s="45" t="s">
        <v>30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s="5" customFormat="1" ht="39.75" customHeight="1" thickBot="1">
      <c r="A28" s="124">
        <v>60004415</v>
      </c>
      <c r="B28" s="46">
        <v>10</v>
      </c>
      <c r="C28" s="50" t="s">
        <v>39</v>
      </c>
      <c r="D28" s="39">
        <v>1</v>
      </c>
      <c r="E28" s="50" t="s">
        <v>36</v>
      </c>
      <c r="F28" s="23">
        <v>25500</v>
      </c>
      <c r="G28" s="36">
        <f t="shared" si="0"/>
        <v>25500</v>
      </c>
      <c r="H28" s="37" t="s">
        <v>51</v>
      </c>
      <c r="I28" s="38" t="e">
        <f t="shared" si="1"/>
        <v>#VALUE!</v>
      </c>
      <c r="J28" s="93" t="s">
        <v>52</v>
      </c>
      <c r="K28" s="122" t="s">
        <v>68</v>
      </c>
      <c r="L28" s="122" t="s">
        <v>69</v>
      </c>
      <c r="M28" s="122" t="s">
        <v>38</v>
      </c>
      <c r="N28" s="122" t="s">
        <v>29</v>
      </c>
      <c r="O28" s="123" t="s">
        <v>30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s="5" customFormat="1" ht="39.75" customHeight="1" thickBot="1">
      <c r="A29" s="124"/>
      <c r="B29" s="46">
        <v>20</v>
      </c>
      <c r="C29" s="50" t="s">
        <v>84</v>
      </c>
      <c r="D29" s="39">
        <v>1</v>
      </c>
      <c r="E29" s="50" t="s">
        <v>36</v>
      </c>
      <c r="F29" s="23">
        <v>21000</v>
      </c>
      <c r="G29" s="36">
        <f t="shared" si="0"/>
        <v>21000</v>
      </c>
      <c r="H29" s="37" t="s">
        <v>51</v>
      </c>
      <c r="I29" s="38" t="e">
        <f t="shared" si="1"/>
        <v>#VALUE!</v>
      </c>
      <c r="J29" s="93"/>
      <c r="K29" s="122"/>
      <c r="L29" s="122"/>
      <c r="M29" s="122"/>
      <c r="N29" s="122"/>
      <c r="O29" s="12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s="5" customFormat="1" ht="39.75" customHeight="1" thickBot="1">
      <c r="A30" s="124"/>
      <c r="B30" s="46">
        <v>30</v>
      </c>
      <c r="C30" s="50" t="s">
        <v>37</v>
      </c>
      <c r="D30" s="39">
        <v>2</v>
      </c>
      <c r="E30" s="46" t="s">
        <v>36</v>
      </c>
      <c r="F30" s="23">
        <v>27000</v>
      </c>
      <c r="G30" s="36">
        <f t="shared" si="0"/>
        <v>54000</v>
      </c>
      <c r="H30" s="37" t="s">
        <v>33</v>
      </c>
      <c r="I30" s="38" t="e">
        <f t="shared" si="1"/>
        <v>#VALUE!</v>
      </c>
      <c r="J30" s="93"/>
      <c r="K30" s="122"/>
      <c r="L30" s="122"/>
      <c r="M30" s="122"/>
      <c r="N30" s="122"/>
      <c r="O30" s="12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5" customFormat="1" ht="39.75" customHeight="1" thickBot="1">
      <c r="A31" s="124"/>
      <c r="B31" s="46">
        <v>40</v>
      </c>
      <c r="C31" s="50" t="s">
        <v>85</v>
      </c>
      <c r="D31" s="39">
        <v>5</v>
      </c>
      <c r="E31" s="46" t="s">
        <v>36</v>
      </c>
      <c r="F31" s="23">
        <v>4000</v>
      </c>
      <c r="G31" s="36">
        <f>D31*F31</f>
        <v>20000</v>
      </c>
      <c r="H31" s="37" t="s">
        <v>51</v>
      </c>
      <c r="I31" s="38" t="e">
        <f aca="true" t="shared" si="2" ref="I31:I36">D31*H31</f>
        <v>#VALUE!</v>
      </c>
      <c r="J31" s="93"/>
      <c r="K31" s="122"/>
      <c r="L31" s="122"/>
      <c r="M31" s="122"/>
      <c r="N31" s="122"/>
      <c r="O31" s="12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5" s="2" customFormat="1" ht="39.75" customHeight="1">
      <c r="A32" s="124" t="s">
        <v>86</v>
      </c>
      <c r="B32" s="46" t="s">
        <v>35</v>
      </c>
      <c r="C32" s="50" t="s">
        <v>37</v>
      </c>
      <c r="D32" s="39">
        <v>1</v>
      </c>
      <c r="E32" s="46" t="s">
        <v>36</v>
      </c>
      <c r="F32" s="23">
        <v>25500</v>
      </c>
      <c r="G32" s="36">
        <f t="shared" si="0"/>
        <v>25500</v>
      </c>
      <c r="H32" s="37" t="s">
        <v>51</v>
      </c>
      <c r="I32" s="38" t="e">
        <f t="shared" si="2"/>
        <v>#VALUE!</v>
      </c>
      <c r="J32" s="93" t="s">
        <v>89</v>
      </c>
      <c r="K32" s="94" t="s">
        <v>90</v>
      </c>
      <c r="L32" s="94" t="s">
        <v>91</v>
      </c>
      <c r="M32" s="94">
        <v>33</v>
      </c>
      <c r="N32" s="94">
        <v>70200</v>
      </c>
      <c r="O32" s="118" t="s">
        <v>92</v>
      </c>
    </row>
    <row r="33" spans="1:15" s="2" customFormat="1" ht="39.75" customHeight="1">
      <c r="A33" s="124"/>
      <c r="B33" s="46" t="s">
        <v>42</v>
      </c>
      <c r="C33" s="50" t="s">
        <v>37</v>
      </c>
      <c r="D33" s="39">
        <v>2</v>
      </c>
      <c r="E33" s="46" t="s">
        <v>36</v>
      </c>
      <c r="F33" s="23">
        <v>27200</v>
      </c>
      <c r="G33" s="36">
        <f t="shared" si="0"/>
        <v>54400</v>
      </c>
      <c r="H33" s="37" t="s">
        <v>51</v>
      </c>
      <c r="I33" s="38" t="e">
        <f t="shared" si="2"/>
        <v>#VALUE!</v>
      </c>
      <c r="J33" s="93"/>
      <c r="K33" s="94"/>
      <c r="L33" s="94"/>
      <c r="M33" s="94"/>
      <c r="N33" s="94"/>
      <c r="O33" s="118"/>
    </row>
    <row r="34" spans="1:15" s="2" customFormat="1" ht="39.75" customHeight="1">
      <c r="A34" s="124"/>
      <c r="B34" s="46" t="s">
        <v>44</v>
      </c>
      <c r="C34" s="50" t="s">
        <v>37</v>
      </c>
      <c r="D34" s="39">
        <v>1</v>
      </c>
      <c r="E34" s="46" t="s">
        <v>36</v>
      </c>
      <c r="F34" s="23">
        <v>30000</v>
      </c>
      <c r="G34" s="36">
        <f t="shared" si="0"/>
        <v>30000</v>
      </c>
      <c r="H34" s="37" t="s">
        <v>51</v>
      </c>
      <c r="I34" s="38" t="e">
        <f t="shared" si="2"/>
        <v>#VALUE!</v>
      </c>
      <c r="J34" s="93"/>
      <c r="K34" s="94"/>
      <c r="L34" s="94"/>
      <c r="M34" s="94"/>
      <c r="N34" s="94"/>
      <c r="O34" s="118"/>
    </row>
    <row r="35" spans="1:15" s="2" customFormat="1" ht="39.75" customHeight="1">
      <c r="A35" s="124"/>
      <c r="B35" s="46" t="s">
        <v>87</v>
      </c>
      <c r="C35" s="50" t="s">
        <v>37</v>
      </c>
      <c r="D35" s="39">
        <v>1</v>
      </c>
      <c r="E35" s="46" t="s">
        <v>36</v>
      </c>
      <c r="F35" s="23">
        <v>28000</v>
      </c>
      <c r="G35" s="36">
        <f t="shared" si="0"/>
        <v>28000</v>
      </c>
      <c r="H35" s="37" t="s">
        <v>51</v>
      </c>
      <c r="I35" s="38" t="e">
        <f t="shared" si="2"/>
        <v>#VALUE!</v>
      </c>
      <c r="J35" s="93"/>
      <c r="K35" s="94"/>
      <c r="L35" s="94"/>
      <c r="M35" s="94"/>
      <c r="N35" s="94"/>
      <c r="O35" s="118"/>
    </row>
    <row r="36" spans="1:15" s="2" customFormat="1" ht="39.75" customHeight="1">
      <c r="A36" s="95"/>
      <c r="B36" s="59" t="s">
        <v>88</v>
      </c>
      <c r="C36" s="71" t="s">
        <v>37</v>
      </c>
      <c r="D36" s="72">
        <v>1</v>
      </c>
      <c r="E36" s="59" t="s">
        <v>36</v>
      </c>
      <c r="F36" s="73">
        <v>28000</v>
      </c>
      <c r="G36" s="74">
        <f t="shared" si="0"/>
        <v>28000</v>
      </c>
      <c r="H36" s="75" t="s">
        <v>51</v>
      </c>
      <c r="I36" s="76" t="e">
        <f t="shared" si="2"/>
        <v>#VALUE!</v>
      </c>
      <c r="J36" s="120"/>
      <c r="K36" s="121"/>
      <c r="L36" s="121"/>
      <c r="M36" s="121"/>
      <c r="N36" s="121"/>
      <c r="O36" s="119"/>
    </row>
    <row r="37" spans="1:15" s="2" customFormat="1" ht="38.25">
      <c r="A37" s="62">
        <v>60004417</v>
      </c>
      <c r="B37" s="63" t="s">
        <v>35</v>
      </c>
      <c r="C37" s="71" t="s">
        <v>37</v>
      </c>
      <c r="D37" s="72">
        <v>1</v>
      </c>
      <c r="E37" s="71" t="s">
        <v>36</v>
      </c>
      <c r="F37" s="73">
        <v>39900</v>
      </c>
      <c r="G37" s="74">
        <f aca="true" t="shared" si="3" ref="G37">D37*F37</f>
        <v>39900</v>
      </c>
      <c r="H37" s="75" t="s">
        <v>33</v>
      </c>
      <c r="I37" s="76" t="e">
        <f aca="true" t="shared" si="4" ref="I37:I40">D37*H37</f>
        <v>#VALUE!</v>
      </c>
      <c r="J37" s="64" t="s">
        <v>95</v>
      </c>
      <c r="K37" s="82" t="s">
        <v>96</v>
      </c>
      <c r="L37" s="63" t="s">
        <v>45</v>
      </c>
      <c r="M37" s="63" t="s">
        <v>32</v>
      </c>
      <c r="N37" s="63" t="s">
        <v>29</v>
      </c>
      <c r="O37" s="61" t="s">
        <v>30</v>
      </c>
    </row>
    <row r="38" spans="1:15" s="2" customFormat="1" ht="38.25">
      <c r="A38" s="126" t="s">
        <v>98</v>
      </c>
      <c r="B38" s="127" t="s">
        <v>35</v>
      </c>
      <c r="C38" s="127" t="s">
        <v>99</v>
      </c>
      <c r="D38" s="128">
        <v>1</v>
      </c>
      <c r="E38" s="127" t="s">
        <v>36</v>
      </c>
      <c r="F38" s="73">
        <v>5000</v>
      </c>
      <c r="G38" s="74">
        <f>D38*F38</f>
        <v>5000</v>
      </c>
      <c r="H38" s="75" t="s">
        <v>51</v>
      </c>
      <c r="I38" s="76" t="e">
        <f t="shared" si="4"/>
        <v>#VALUE!</v>
      </c>
      <c r="J38" s="87" t="s">
        <v>102</v>
      </c>
      <c r="K38" s="82" t="s">
        <v>100</v>
      </c>
      <c r="L38" s="90" t="s">
        <v>71</v>
      </c>
      <c r="M38" s="90" t="s">
        <v>101</v>
      </c>
      <c r="N38" s="90" t="s">
        <v>29</v>
      </c>
      <c r="O38" s="89" t="s">
        <v>30</v>
      </c>
    </row>
    <row r="39" spans="1:15" s="2" customFormat="1" ht="27" customHeight="1">
      <c r="A39" s="124" t="s">
        <v>105</v>
      </c>
      <c r="B39" s="125" t="s">
        <v>35</v>
      </c>
      <c r="C39" s="125" t="s">
        <v>37</v>
      </c>
      <c r="D39" s="129">
        <v>2</v>
      </c>
      <c r="E39" s="125" t="s">
        <v>36</v>
      </c>
      <c r="F39" s="23">
        <v>45000</v>
      </c>
      <c r="G39" s="36">
        <f aca="true" t="shared" si="5" ref="G39:G40">D39*F39</f>
        <v>90000</v>
      </c>
      <c r="H39" s="37" t="s">
        <v>51</v>
      </c>
      <c r="I39" s="38" t="e">
        <f t="shared" si="4"/>
        <v>#VALUE!</v>
      </c>
      <c r="J39" s="93" t="s">
        <v>52</v>
      </c>
      <c r="K39" s="93" t="s">
        <v>68</v>
      </c>
      <c r="L39" s="93" t="s">
        <v>69</v>
      </c>
      <c r="M39" s="93" t="s">
        <v>38</v>
      </c>
      <c r="N39" s="93" t="s">
        <v>29</v>
      </c>
      <c r="O39" s="130" t="s">
        <v>30</v>
      </c>
    </row>
    <row r="40" spans="1:15" s="2" customFormat="1" ht="27.75" customHeight="1" thickBot="1">
      <c r="A40" s="131"/>
      <c r="B40" s="83" t="s">
        <v>42</v>
      </c>
      <c r="C40" s="83" t="s">
        <v>37</v>
      </c>
      <c r="D40" s="84">
        <v>2</v>
      </c>
      <c r="E40" s="83" t="s">
        <v>36</v>
      </c>
      <c r="F40" s="65">
        <v>30000</v>
      </c>
      <c r="G40" s="66">
        <f t="shared" si="5"/>
        <v>60000</v>
      </c>
      <c r="H40" s="67" t="s">
        <v>51</v>
      </c>
      <c r="I40" s="68" t="e">
        <f t="shared" si="4"/>
        <v>#VALUE!</v>
      </c>
      <c r="J40" s="132"/>
      <c r="K40" s="132"/>
      <c r="L40" s="132"/>
      <c r="M40" s="132"/>
      <c r="N40" s="132"/>
      <c r="O40" s="133"/>
    </row>
    <row r="41" spans="1:131" ht="17.45" customHeight="1" thickBot="1">
      <c r="A41" s="115" t="s">
        <v>15</v>
      </c>
      <c r="B41" s="116"/>
      <c r="C41" s="116"/>
      <c r="D41" s="116"/>
      <c r="E41" s="116"/>
      <c r="F41" s="116"/>
      <c r="G41" s="33">
        <f>SUM(G7:G40)</f>
        <v>1154599</v>
      </c>
      <c r="H41" s="111"/>
      <c r="I41" s="111"/>
      <c r="J41" s="111"/>
      <c r="K41" s="111"/>
      <c r="L41" s="111"/>
      <c r="M41" s="111"/>
      <c r="N41" s="111"/>
      <c r="O41" s="11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1:82" ht="22.9" customHeight="1" thickBot="1">
      <c r="A42" s="108" t="s">
        <v>16</v>
      </c>
      <c r="B42" s="109"/>
      <c r="C42" s="109"/>
      <c r="D42" s="109"/>
      <c r="E42" s="109"/>
      <c r="F42" s="109"/>
      <c r="G42" s="109"/>
      <c r="H42" s="110"/>
      <c r="I42" s="34" t="e">
        <f>SUM(I7:I40)</f>
        <v>#VALUE!</v>
      </c>
      <c r="J42" s="108"/>
      <c r="K42" s="109"/>
      <c r="L42" s="109"/>
      <c r="M42" s="109"/>
      <c r="N42" s="109"/>
      <c r="O42" s="110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15" ht="12.75">
      <c r="A43" s="113" t="s">
        <v>21</v>
      </c>
      <c r="B43" s="113"/>
      <c r="C43" s="113"/>
      <c r="D43" s="113"/>
      <c r="E43" s="113"/>
      <c r="F43" s="113"/>
      <c r="G43" s="113"/>
      <c r="H43" s="113"/>
      <c r="I43" s="113"/>
      <c r="J43" s="8"/>
      <c r="K43" s="8"/>
      <c r="L43" s="19"/>
      <c r="M43" s="8"/>
      <c r="N43" s="8"/>
      <c r="O43" s="8"/>
    </row>
    <row r="44" spans="1:15" ht="12.75">
      <c r="A44" s="12" t="s">
        <v>22</v>
      </c>
      <c r="B44" s="106" t="s">
        <v>23</v>
      </c>
      <c r="C44" s="106"/>
      <c r="D44" s="106"/>
      <c r="E44" s="106"/>
      <c r="F44" s="9" t="s">
        <v>24</v>
      </c>
      <c r="G44" s="10"/>
      <c r="H44" s="11"/>
      <c r="I44" s="10"/>
      <c r="J44" s="12"/>
      <c r="K44" s="12"/>
      <c r="L44" s="20"/>
      <c r="M44" s="12"/>
      <c r="N44" s="12"/>
      <c r="O44" s="12"/>
    </row>
    <row r="45" spans="1:15" ht="12.75">
      <c r="A45" s="12"/>
      <c r="B45" s="51"/>
      <c r="C45" s="10"/>
      <c r="D45" s="12"/>
      <c r="E45" s="10"/>
      <c r="F45" s="11"/>
      <c r="G45" s="11"/>
      <c r="H45" s="13" t="s">
        <v>25</v>
      </c>
      <c r="I45" s="10"/>
      <c r="J45" s="12"/>
      <c r="K45" s="12"/>
      <c r="L45" s="20"/>
      <c r="M45" s="12"/>
      <c r="N45" s="12"/>
      <c r="O45" s="12"/>
    </row>
    <row r="46" spans="1:15" ht="12.75">
      <c r="A46" s="12"/>
      <c r="B46" s="51"/>
      <c r="C46" s="10"/>
      <c r="D46" s="12"/>
      <c r="E46" s="10"/>
      <c r="F46" s="11"/>
      <c r="G46" s="11"/>
      <c r="H46" s="13"/>
      <c r="I46" s="10"/>
      <c r="J46" s="12"/>
      <c r="K46" s="12"/>
      <c r="L46" s="20"/>
      <c r="M46" s="12"/>
      <c r="N46" s="12"/>
      <c r="O46" s="12"/>
    </row>
    <row r="47" spans="1:15" ht="12.75">
      <c r="A47" s="12"/>
      <c r="B47" s="51"/>
      <c r="C47" s="10"/>
      <c r="D47" s="12"/>
      <c r="E47" s="10"/>
      <c r="F47" s="11"/>
      <c r="G47" s="14"/>
      <c r="H47" s="13"/>
      <c r="I47" s="10"/>
      <c r="J47" s="12"/>
      <c r="K47" s="12"/>
      <c r="L47" s="20"/>
      <c r="M47" s="12"/>
      <c r="N47" s="12"/>
      <c r="O47" s="12"/>
    </row>
    <row r="48" spans="1:15" ht="12.75">
      <c r="A48" s="12"/>
      <c r="B48" s="51"/>
      <c r="C48" s="10"/>
      <c r="D48" s="12"/>
      <c r="E48" s="10"/>
      <c r="F48" s="11"/>
      <c r="G48" s="11"/>
      <c r="H48" s="13"/>
      <c r="I48" s="10"/>
      <c r="J48" s="12"/>
      <c r="K48" s="12"/>
      <c r="L48" s="20"/>
      <c r="M48" s="12"/>
      <c r="N48" s="12"/>
      <c r="O48" s="12"/>
    </row>
    <row r="49" spans="1:15" ht="12.75">
      <c r="A49" s="12"/>
      <c r="B49" s="51"/>
      <c r="C49" s="10"/>
      <c r="D49" s="12"/>
      <c r="E49" s="10"/>
      <c r="F49" s="11"/>
      <c r="G49" s="11"/>
      <c r="H49" s="11"/>
      <c r="I49" s="13"/>
      <c r="J49" s="12"/>
      <c r="K49" s="12"/>
      <c r="L49" s="20"/>
      <c r="M49" s="12"/>
      <c r="N49" s="12"/>
      <c r="O49" s="12"/>
    </row>
    <row r="50" spans="1:15" ht="15">
      <c r="A50" s="12"/>
      <c r="B50" s="51"/>
      <c r="C50" s="10"/>
      <c r="D50" s="12"/>
      <c r="E50" s="10"/>
      <c r="F50" s="15"/>
      <c r="G50" s="16"/>
      <c r="H50" s="10"/>
      <c r="I50" s="10"/>
      <c r="J50" s="114" t="s">
        <v>26</v>
      </c>
      <c r="K50" s="114"/>
      <c r="L50" s="114"/>
      <c r="M50" s="114"/>
      <c r="N50" s="114"/>
      <c r="O50" s="114"/>
    </row>
    <row r="51" spans="1:15" ht="12.75">
      <c r="A51" s="12"/>
      <c r="B51" s="51"/>
      <c r="C51" s="10"/>
      <c r="D51" s="12"/>
      <c r="E51" s="10"/>
      <c r="F51" s="10"/>
      <c r="G51" s="10"/>
      <c r="H51" s="10"/>
      <c r="I51" s="10"/>
      <c r="J51" s="106" t="s">
        <v>27</v>
      </c>
      <c r="K51" s="106"/>
      <c r="L51" s="106"/>
      <c r="M51" s="106"/>
      <c r="N51" s="106"/>
      <c r="O51" s="106"/>
    </row>
    <row r="52" spans="1:15" ht="12.75">
      <c r="A52" s="12"/>
      <c r="B52" s="51"/>
      <c r="C52" s="10"/>
      <c r="D52" s="12"/>
      <c r="E52" s="10"/>
      <c r="F52" s="10"/>
      <c r="G52" s="10"/>
      <c r="H52" s="10"/>
      <c r="I52" s="10"/>
      <c r="J52" s="106" t="s">
        <v>28</v>
      </c>
      <c r="K52" s="106"/>
      <c r="L52" s="106"/>
      <c r="M52" s="106"/>
      <c r="N52" s="106"/>
      <c r="O52" s="106"/>
    </row>
  </sheetData>
  <mergeCells count="56">
    <mergeCell ref="N39:N40"/>
    <mergeCell ref="O39:O40"/>
    <mergeCell ref="A39:A40"/>
    <mergeCell ref="J39:J40"/>
    <mergeCell ref="K39:K40"/>
    <mergeCell ref="L39:L40"/>
    <mergeCell ref="M39:M40"/>
    <mergeCell ref="A28:A31"/>
    <mergeCell ref="A32:A36"/>
    <mergeCell ref="A24:A25"/>
    <mergeCell ref="L32:L36"/>
    <mergeCell ref="M32:M36"/>
    <mergeCell ref="N32:N36"/>
    <mergeCell ref="O32:O36"/>
    <mergeCell ref="J28:J31"/>
    <mergeCell ref="J32:J36"/>
    <mergeCell ref="K32:K36"/>
    <mergeCell ref="K28:K31"/>
    <mergeCell ref="L28:L31"/>
    <mergeCell ref="M28:M31"/>
    <mergeCell ref="N28:N31"/>
    <mergeCell ref="O28:O31"/>
    <mergeCell ref="J52:O52"/>
    <mergeCell ref="O5:O6"/>
    <mergeCell ref="K5:K6"/>
    <mergeCell ref="L5:L6"/>
    <mergeCell ref="N5:N6"/>
    <mergeCell ref="J42:O42"/>
    <mergeCell ref="H41:O41"/>
    <mergeCell ref="A43:I43"/>
    <mergeCell ref="B44:E44"/>
    <mergeCell ref="J50:O50"/>
    <mergeCell ref="J51:O51"/>
    <mergeCell ref="A42:H42"/>
    <mergeCell ref="A41:F41"/>
    <mergeCell ref="A5:A6"/>
    <mergeCell ref="B5:B6"/>
    <mergeCell ref="C5:C6"/>
    <mergeCell ref="A1:O1"/>
    <mergeCell ref="A2:O2"/>
    <mergeCell ref="A3:O3"/>
    <mergeCell ref="D5:D6"/>
    <mergeCell ref="E5:E6"/>
    <mergeCell ref="F5:G5"/>
    <mergeCell ref="H5:I5"/>
    <mergeCell ref="O24:O25"/>
    <mergeCell ref="J17:J18"/>
    <mergeCell ref="J8:J14"/>
    <mergeCell ref="A8:A9"/>
    <mergeCell ref="A10:A12"/>
    <mergeCell ref="A17:A18"/>
    <mergeCell ref="J24:J25"/>
    <mergeCell ref="K24:K25"/>
    <mergeCell ref="L24:L25"/>
    <mergeCell ref="M24:M25"/>
    <mergeCell ref="N24:N2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1"/>
  <ignoredErrors>
    <ignoredError sqref="A10:B10 A7:B8 A13:B14 B11:B12 A16:B17 A27:B27 B18 A24:B24 A32:B32 B25 B33:B38 A38 A20:B22 A39:B40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7E4DA-71CF-420A-8B18-F5FD27DE9EE2}">
  <ds:schemaRefs>
    <ds:schemaRef ds:uri="http://schemas.microsoft.com/office/2006/documentManagement/types"/>
    <ds:schemaRef ds:uri="b0e90202-8514-490b-aa47-458e66aada41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63ef4d09-7a27-477e-abfe-88d2d0877d32"/>
  </ds:schemaRefs>
</ds:datastoreItem>
</file>

<file path=customXml/itemProps3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2020-06-18T05:48:53Z</cp:lastPrinted>
  <dcterms:created xsi:type="dcterms:W3CDTF">2019-08-01T11:10:14Z</dcterms:created>
  <dcterms:modified xsi:type="dcterms:W3CDTF">2020-06-18T05:50:27Z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