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9"/>
  <workbookPr codeName="ThisWorkbook"/>
  <bookViews>
    <workbookView xWindow="345" yWindow="3045" windowWidth="28800" windowHeight="15465" activeTab="0"/>
  </bookViews>
  <sheets>
    <sheet name="Sheet1" sheetId="1" r:id="rId1"/>
  </sheets>
  <definedNames/>
  <calcPr calcId="191029"/>
</workbook>
</file>

<file path=xl/sharedStrings.xml><?xml version="1.0" encoding="utf-8"?>
<sst xmlns="http://schemas.openxmlformats.org/spreadsheetml/2006/main" count="210" uniqueCount="95">
  <si>
    <t>Ulice</t>
  </si>
  <si>
    <t>PSČ</t>
  </si>
  <si>
    <t>Místo</t>
  </si>
  <si>
    <t>POBJ</t>
  </si>
  <si>
    <t>Pol.</t>
  </si>
  <si>
    <t>Mn</t>
  </si>
  <si>
    <t>MJ</t>
  </si>
  <si>
    <t>Název položky</t>
  </si>
  <si>
    <t>Cena/ks</t>
  </si>
  <si>
    <t>Cena celkem</t>
  </si>
  <si>
    <t xml:space="preserve">Pověřená osoba / </t>
  </si>
  <si>
    <t>kontakt</t>
  </si>
  <si>
    <t>Pracoviště</t>
  </si>
  <si>
    <t>Čís.pop/</t>
  </si>
  <si>
    <t>orient</t>
  </si>
  <si>
    <t>Předpokládaná hodnota (maximální celková cena)</t>
  </si>
  <si>
    <t>Celková nabídková cena / kupní cena včetně DPH</t>
  </si>
  <si>
    <t>Nabízená cena včetně DPH</t>
  </si>
  <si>
    <t>Příloha č. 1 - Specifikace předmětu veřejné zakázky / předmětu koupě</t>
  </si>
  <si>
    <r>
      <t xml:space="preserve">Max. cena </t>
    </r>
    <r>
      <rPr>
        <b/>
        <sz val="10"/>
        <color theme="1"/>
        <rFont val="Arial"/>
        <family val="2"/>
      </rPr>
      <t>včetně DPH</t>
    </r>
  </si>
  <si>
    <t>zadávané v dynamickém nákupním systému s názvem Dodávky IT + AV techniky 2019 - 2022 a evidenčním číslem ve Věstníku veřejných zakázek Z2019-000416</t>
  </si>
  <si>
    <t>Dodavatel prohlašuje, že nabízená zařízení splňují všechny parametry požadované zadavatelem v příloze č. 2 - Technická specifikace.</t>
  </si>
  <si>
    <t>V</t>
  </si>
  <si>
    <t xml:space="preserve">(doplní dodavatel) 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</si>
  <si>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</si>
  <si>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</si>
  <si>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</si>
  <si>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</si>
  <si>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</si>
  <si>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708 00</t>
  </si>
  <si>
    <t>Ostrava-Poruba</t>
  </si>
  <si>
    <t>17. listopadu</t>
  </si>
  <si>
    <t>2172/15</t>
  </si>
  <si>
    <t>dopní dodavatel</t>
  </si>
  <si>
    <t>Fakulta  strojní</t>
  </si>
  <si>
    <t>10</t>
  </si>
  <si>
    <t>KS</t>
  </si>
  <si>
    <t>DNS_NB_ATYP</t>
  </si>
  <si>
    <t>6231/1b</t>
  </si>
  <si>
    <t>DNS_Ultrabook13"_typ_B</t>
  </si>
  <si>
    <t>60004370</t>
  </si>
  <si>
    <t>DNS_LCD27" Výškově stavitelný</t>
  </si>
  <si>
    <t>60004371</t>
  </si>
  <si>
    <t>DNS_PC_ATYP</t>
  </si>
  <si>
    <t>60004372</t>
  </si>
  <si>
    <t>20</t>
  </si>
  <si>
    <t>60004373</t>
  </si>
  <si>
    <t>60004375</t>
  </si>
  <si>
    <t>DNS_TISK ČB</t>
  </si>
  <si>
    <t>DNS_LCD_ATYP</t>
  </si>
  <si>
    <t>60004377</t>
  </si>
  <si>
    <t>60004378</t>
  </si>
  <si>
    <t>60004379</t>
  </si>
  <si>
    <t>DNS_NB17"</t>
  </si>
  <si>
    <t>60004380</t>
  </si>
  <si>
    <t>30</t>
  </si>
  <si>
    <t>40</t>
  </si>
  <si>
    <t>60004381</t>
  </si>
  <si>
    <t>DNS_TISK_ATYP</t>
  </si>
  <si>
    <t/>
  </si>
  <si>
    <t>17. listopadu</t>
  </si>
  <si>
    <t>Lumírova</t>
  </si>
  <si>
    <t>630/13</t>
  </si>
  <si>
    <t>700 30</t>
  </si>
  <si>
    <t>Ostrava-Výškovice</t>
  </si>
  <si>
    <t>Sokolská tř.</t>
  </si>
  <si>
    <t>33</t>
  </si>
  <si>
    <t>702 00</t>
  </si>
  <si>
    <t>Ostrava</t>
  </si>
  <si>
    <t>Rektorát</t>
  </si>
  <si>
    <t>Fak. elektrotechniky a informatiky</t>
  </si>
  <si>
    <t>Fakulta materiálově-technologická</t>
  </si>
  <si>
    <t>Fakulta hornicko-geologická</t>
  </si>
  <si>
    <t>Ekonomická fakulta</t>
  </si>
  <si>
    <t>studentská</t>
  </si>
  <si>
    <t>60004325</t>
  </si>
  <si>
    <t>Denisa Piváková
+420 597 321 377
denisa.pivakova@vsb.cz</t>
  </si>
  <si>
    <t>Fakulta  stavební</t>
  </si>
  <si>
    <t>Ludvíka Podétě</t>
  </si>
  <si>
    <t>1875/17</t>
  </si>
  <si>
    <t>doplní dodavatel</t>
  </si>
  <si>
    <t>DNS_TISK ECO multi barva</t>
  </si>
  <si>
    <t>Radomila Jašíková
+420 597 321 268
radomila.jasikova@vsb.cz</t>
  </si>
  <si>
    <t>Karin Krumlová
+420 597 323 711
karin.krumlova@vsb.cz</t>
  </si>
  <si>
    <t>Bc. Jana Skopalová
+420 597 322 826
jana.skopalova@vsb.cz</t>
  </si>
  <si>
    <t>Ing. Igor Hlubina
+420 597 323 594
igor.hlubina@vsb.cz</t>
  </si>
  <si>
    <t>Marta Němcová
+420 597 321 267
marta.nemcova@vsb.cz</t>
  </si>
  <si>
    <t>Sciglová Kateřina
+420 597 329 602
katerina.sciglova@vsb.cz</t>
  </si>
  <si>
    <t>Lenka Blažková
+420 597 325 351
lenka.blazkova@vsb.cz</t>
  </si>
  <si>
    <t>Ing. Miroslava Obrusníková
+420 597 323 353
miroslava.obrusnikova@vsb.cz</t>
  </si>
  <si>
    <t>Hana Havlenová
+420 597 322 179
hana.havlenova@vsb.cz</t>
  </si>
  <si>
    <t>Mgr. Ladislava Zedková
+420 597 321 230
ladislava.zedkova@vsb.cz</t>
  </si>
  <si>
    <t>FBI</t>
  </si>
  <si>
    <t>FMT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</si>
  <si>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26/2020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</si>
</sst>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4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0" fontId="1" fillId="0" borderId="3" xfId="0" applyFont="1" applyFill="1" applyBorder="1" applyAlignment="1">
      <alignment horizontal="center" vertical="center"/>
    </xf>
    <xf numFmtId="4" fontId="0" fillId="0" borderId="4" xfId="0" applyNumberFormat="1" applyBorder="1" applyAlignment="1">
      <alignment vertical="center"/>
    </xf>
    <xf numFmtId="2" fontId="0" fillId="2" borderId="4" xfId="0" applyNumberFormat="1" applyFont="1" applyFill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vertical="center"/>
    </xf>
    <xf numFmtId="165" fontId="2" fillId="3" borderId="1" xfId="0" applyNumberFormat="1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2" fontId="0" fillId="2" borderId="2" xfId="0" applyNumberFormat="1" applyFont="1" applyFill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0" fillId="0" borderId="2" xfId="0" applyNumberFormat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horizontal="right" vertical="center"/>
    </xf>
    <xf numFmtId="4" fontId="0" fillId="0" borderId="4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165" fontId="0" fillId="2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0" xfId="0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" fillId="0" borderId="1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4" fontId="8" fillId="4" borderId="2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37"/>
  <sheetViews>
    <sheetView tabSelected="1" zoomScale="80" zoomScaleNormal="80" workbookViewId="0" topLeftCell="A1">
      <selection activeCell="A2" sqref="A2:O2"/>
    </sheetView>
  </sheetViews>
  <sheetFormatPr defaultColWidth="9.140625" defaultRowHeight="12.75"/>
  <cols>
    <col min="1" max="1" width="10.7109375" style="23" customWidth="1"/>
    <col min="2" max="2" width="4.7109375" style="23" customWidth="1"/>
    <col min="3" max="3" width="31.140625" style="0" bestFit="1" customWidth="1"/>
    <col min="4" max="4" width="7.140625" style="7" bestFit="1" customWidth="1"/>
    <col min="5" max="5" width="3.8515625" style="7" customWidth="1"/>
    <col min="6" max="9" width="15.7109375" style="0" customWidth="1"/>
    <col min="10" max="10" width="27.8515625" style="7" bestFit="1" customWidth="1"/>
    <col min="11" max="11" width="30.8515625" style="7" bestFit="1" customWidth="1"/>
    <col min="12" max="12" width="18.7109375" style="22" bestFit="1" customWidth="1"/>
    <col min="13" max="13" width="10.57421875" style="23" customWidth="1"/>
    <col min="14" max="14" width="7.00390625" style="23" customWidth="1"/>
    <col min="15" max="15" width="18.28125" style="23" bestFit="1" customWidth="1"/>
  </cols>
  <sheetData>
    <row r="1" spans="1:15" ht="18">
      <c r="A1" s="74" t="s">
        <v>18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8.75">
      <c r="A2" s="75" t="s">
        <v>94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24" customHeight="1">
      <c r="A3" s="76" t="s">
        <v>20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1:15" ht="4.5" customHeight="1" thickBot="1">
      <c r="A4" s="24"/>
      <c r="B4" s="19"/>
      <c r="C4" s="3"/>
      <c r="D4" s="6"/>
      <c r="E4" s="6"/>
      <c r="F4" s="3"/>
      <c r="G4" s="3"/>
      <c r="H4" s="3"/>
      <c r="I4" s="3"/>
      <c r="J4" s="4"/>
      <c r="K4" s="4"/>
      <c r="L4" s="19"/>
      <c r="M4" s="17"/>
      <c r="N4" s="17"/>
      <c r="O4" s="17"/>
    </row>
    <row r="5" spans="1:131" s="1" customFormat="1" ht="16.15" customHeight="1" thickBot="1">
      <c r="A5" s="81" t="s">
        <v>3</v>
      </c>
      <c r="B5" s="81" t="s">
        <v>4</v>
      </c>
      <c r="C5" s="81" t="s">
        <v>7</v>
      </c>
      <c r="D5" s="77" t="s">
        <v>5</v>
      </c>
      <c r="E5" s="77" t="s">
        <v>6</v>
      </c>
      <c r="F5" s="78" t="s">
        <v>19</v>
      </c>
      <c r="G5" s="79"/>
      <c r="H5" s="78" t="s">
        <v>17</v>
      </c>
      <c r="I5" s="79"/>
      <c r="J5" s="32" t="s">
        <v>10</v>
      </c>
      <c r="K5" s="81" t="s">
        <v>12</v>
      </c>
      <c r="L5" s="77" t="s">
        <v>0</v>
      </c>
      <c r="M5" s="27" t="s">
        <v>13</v>
      </c>
      <c r="N5" s="81" t="s">
        <v>1</v>
      </c>
      <c r="O5" s="81" t="s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</row>
    <row r="6" spans="1:131" s="1" customFormat="1" ht="16.15" customHeight="1" thickBot="1">
      <c r="A6" s="81"/>
      <c r="B6" s="81"/>
      <c r="C6" s="81"/>
      <c r="D6" s="77"/>
      <c r="E6" s="77"/>
      <c r="F6" s="33" t="s">
        <v>8</v>
      </c>
      <c r="G6" s="33" t="s">
        <v>9</v>
      </c>
      <c r="H6" s="33" t="s">
        <v>8</v>
      </c>
      <c r="I6" s="33" t="s">
        <v>9</v>
      </c>
      <c r="J6" s="34" t="s">
        <v>11</v>
      </c>
      <c r="K6" s="81"/>
      <c r="L6" s="77"/>
      <c r="M6" s="35" t="s">
        <v>14</v>
      </c>
      <c r="N6" s="81"/>
      <c r="O6" s="8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</row>
    <row r="7" spans="1:131" s="1" customFormat="1" ht="39" thickBot="1">
      <c r="A7" s="50" t="s">
        <v>40</v>
      </c>
      <c r="B7" s="38" t="s">
        <v>35</v>
      </c>
      <c r="C7" s="51" t="s">
        <v>41</v>
      </c>
      <c r="D7" s="52">
        <v>1</v>
      </c>
      <c r="E7" s="51" t="s">
        <v>36</v>
      </c>
      <c r="F7" s="53">
        <v>6000</v>
      </c>
      <c r="G7" s="28">
        <f>D7*F7</f>
        <v>6000</v>
      </c>
      <c r="H7" s="29" t="s">
        <v>33</v>
      </c>
      <c r="I7" s="30" t="e">
        <f>D7*H7</f>
        <v>#VALUE!</v>
      </c>
      <c r="J7" s="49" t="s">
        <v>82</v>
      </c>
      <c r="K7" s="38" t="s">
        <v>93</v>
      </c>
      <c r="L7" s="38" t="s">
        <v>31</v>
      </c>
      <c r="M7" s="38" t="s">
        <v>32</v>
      </c>
      <c r="N7" s="38" t="s">
        <v>29</v>
      </c>
      <c r="O7" s="47" t="s">
        <v>30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</row>
    <row r="8" spans="1:131" s="5" customFormat="1" ht="39" thickBot="1">
      <c r="A8" s="54" t="s">
        <v>42</v>
      </c>
      <c r="B8" s="43" t="s">
        <v>35</v>
      </c>
      <c r="C8" s="18" t="s">
        <v>43</v>
      </c>
      <c r="D8" s="25">
        <v>1</v>
      </c>
      <c r="E8" s="18" t="s">
        <v>36</v>
      </c>
      <c r="F8" s="26">
        <v>28000</v>
      </c>
      <c r="G8" s="39">
        <f aca="true" t="shared" si="0" ref="G8:G24">D8*F8</f>
        <v>28000</v>
      </c>
      <c r="H8" s="40" t="s">
        <v>33</v>
      </c>
      <c r="I8" s="41" t="e">
        <f aca="true" t="shared" si="1" ref="I8:I24">D8*H8</f>
        <v>#VALUE!</v>
      </c>
      <c r="J8" s="46" t="s">
        <v>83</v>
      </c>
      <c r="K8" s="42" t="s">
        <v>69</v>
      </c>
      <c r="L8" s="42" t="s">
        <v>60</v>
      </c>
      <c r="M8" s="42" t="s">
        <v>32</v>
      </c>
      <c r="N8" s="42" t="s">
        <v>29</v>
      </c>
      <c r="O8" s="48" t="s">
        <v>30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</row>
    <row r="9" spans="1:131" s="5" customFormat="1" ht="39" customHeight="1" thickBot="1">
      <c r="A9" s="61" t="s">
        <v>44</v>
      </c>
      <c r="B9" s="43" t="s">
        <v>35</v>
      </c>
      <c r="C9" s="56" t="s">
        <v>39</v>
      </c>
      <c r="D9" s="25">
        <v>1</v>
      </c>
      <c r="E9" s="18" t="s">
        <v>36</v>
      </c>
      <c r="F9" s="26">
        <v>25500</v>
      </c>
      <c r="G9" s="39">
        <f t="shared" si="0"/>
        <v>25500</v>
      </c>
      <c r="H9" s="40" t="s">
        <v>33</v>
      </c>
      <c r="I9" s="41" t="e">
        <f t="shared" si="1"/>
        <v>#VALUE!</v>
      </c>
      <c r="J9" s="64" t="s">
        <v>84</v>
      </c>
      <c r="K9" s="64" t="s">
        <v>92</v>
      </c>
      <c r="L9" s="64" t="s">
        <v>61</v>
      </c>
      <c r="M9" s="64" t="s">
        <v>62</v>
      </c>
      <c r="N9" s="64" t="s">
        <v>63</v>
      </c>
      <c r="O9" s="67" t="s">
        <v>64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</row>
    <row r="10" spans="1:131" s="5" customFormat="1" ht="39.75" customHeight="1" thickBot="1">
      <c r="A10" s="63"/>
      <c r="B10" s="43" t="s">
        <v>45</v>
      </c>
      <c r="C10" s="18" t="s">
        <v>41</v>
      </c>
      <c r="D10" s="25">
        <v>5</v>
      </c>
      <c r="E10" s="18" t="s">
        <v>36</v>
      </c>
      <c r="F10" s="26">
        <v>6000</v>
      </c>
      <c r="G10" s="39">
        <f t="shared" si="0"/>
        <v>30000</v>
      </c>
      <c r="H10" s="40" t="s">
        <v>33</v>
      </c>
      <c r="I10" s="41" t="e">
        <f t="shared" si="1"/>
        <v>#VALUE!</v>
      </c>
      <c r="J10" s="65"/>
      <c r="K10" s="65" t="s">
        <v>59</v>
      </c>
      <c r="L10" s="65" t="s">
        <v>61</v>
      </c>
      <c r="M10" s="65" t="s">
        <v>62</v>
      </c>
      <c r="N10" s="65" t="s">
        <v>63</v>
      </c>
      <c r="O10" s="68" t="s">
        <v>64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5" customFormat="1" ht="39" customHeight="1" thickBot="1">
      <c r="A11" s="61" t="s">
        <v>46</v>
      </c>
      <c r="B11" s="43" t="s">
        <v>35</v>
      </c>
      <c r="C11" s="56" t="s">
        <v>43</v>
      </c>
      <c r="D11" s="25">
        <v>1</v>
      </c>
      <c r="E11" s="18" t="s">
        <v>36</v>
      </c>
      <c r="F11" s="26">
        <v>35000</v>
      </c>
      <c r="G11" s="39">
        <f t="shared" si="0"/>
        <v>35000</v>
      </c>
      <c r="H11" s="40" t="s">
        <v>33</v>
      </c>
      <c r="I11" s="41" t="e">
        <f t="shared" si="1"/>
        <v>#VALUE!</v>
      </c>
      <c r="J11" s="66" t="s">
        <v>85</v>
      </c>
      <c r="K11" s="64" t="s">
        <v>70</v>
      </c>
      <c r="L11" s="64" t="s">
        <v>31</v>
      </c>
      <c r="M11" s="64" t="s">
        <v>32</v>
      </c>
      <c r="N11" s="64" t="s">
        <v>29</v>
      </c>
      <c r="O11" s="67" t="s">
        <v>30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5" customFormat="1" ht="39.75" customHeight="1" thickBot="1">
      <c r="A12" s="63"/>
      <c r="B12" s="43">
        <v>20</v>
      </c>
      <c r="C12" s="60" t="s">
        <v>37</v>
      </c>
      <c r="D12" s="25">
        <v>1</v>
      </c>
      <c r="E12" s="55" t="s">
        <v>36</v>
      </c>
      <c r="F12" s="26">
        <v>22000</v>
      </c>
      <c r="G12" s="39">
        <f t="shared" si="0"/>
        <v>22000</v>
      </c>
      <c r="H12" s="40" t="s">
        <v>33</v>
      </c>
      <c r="I12" s="41" t="e">
        <f t="shared" si="1"/>
        <v>#VALUE!</v>
      </c>
      <c r="J12" s="65"/>
      <c r="K12" s="65"/>
      <c r="L12" s="65"/>
      <c r="M12" s="65"/>
      <c r="N12" s="65"/>
      <c r="O12" s="68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5" customFormat="1" ht="39" thickBot="1">
      <c r="A13" s="54" t="s">
        <v>47</v>
      </c>
      <c r="B13" s="43" t="s">
        <v>35</v>
      </c>
      <c r="C13" s="56" t="s">
        <v>48</v>
      </c>
      <c r="D13" s="25">
        <v>1</v>
      </c>
      <c r="E13" s="18" t="s">
        <v>36</v>
      </c>
      <c r="F13" s="26">
        <v>4500</v>
      </c>
      <c r="G13" s="39">
        <f t="shared" si="0"/>
        <v>4500</v>
      </c>
      <c r="H13" s="40" t="s">
        <v>33</v>
      </c>
      <c r="I13" s="41" t="e">
        <f t="shared" si="1"/>
        <v>#VALUE!</v>
      </c>
      <c r="J13" s="46" t="s">
        <v>86</v>
      </c>
      <c r="K13" s="42" t="s">
        <v>71</v>
      </c>
      <c r="L13" s="42" t="s">
        <v>31</v>
      </c>
      <c r="M13" s="42" t="s">
        <v>32</v>
      </c>
      <c r="N13" s="42" t="s">
        <v>29</v>
      </c>
      <c r="O13" s="48" t="s">
        <v>30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s="5" customFormat="1" ht="39" customHeight="1" thickBot="1">
      <c r="A14" s="69">
        <v>60004376</v>
      </c>
      <c r="B14" s="57">
        <v>10</v>
      </c>
      <c r="C14" s="60" t="s">
        <v>49</v>
      </c>
      <c r="D14" s="58">
        <v>10</v>
      </c>
      <c r="E14" s="55" t="s">
        <v>36</v>
      </c>
      <c r="F14" s="59">
        <v>8400</v>
      </c>
      <c r="G14" s="39">
        <f t="shared" si="0"/>
        <v>84000</v>
      </c>
      <c r="H14" s="40" t="s">
        <v>33</v>
      </c>
      <c r="I14" s="41" t="e">
        <f t="shared" si="1"/>
        <v>#VALUE!</v>
      </c>
      <c r="J14" s="64" t="s">
        <v>87</v>
      </c>
      <c r="K14" s="64">
        <v>96140</v>
      </c>
      <c r="L14" s="64" t="s">
        <v>74</v>
      </c>
      <c r="M14" s="64" t="s">
        <v>38</v>
      </c>
      <c r="N14" s="64" t="s">
        <v>29</v>
      </c>
      <c r="O14" s="67" t="s">
        <v>30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5" customFormat="1" ht="39.75" customHeight="1" thickBot="1">
      <c r="A15" s="70"/>
      <c r="B15" s="57">
        <v>20</v>
      </c>
      <c r="C15" s="60" t="s">
        <v>49</v>
      </c>
      <c r="D15" s="58">
        <v>1</v>
      </c>
      <c r="E15" s="55" t="s">
        <v>36</v>
      </c>
      <c r="F15" s="59">
        <v>14500</v>
      </c>
      <c r="G15" s="39">
        <f t="shared" si="0"/>
        <v>14500</v>
      </c>
      <c r="H15" s="40" t="s">
        <v>33</v>
      </c>
      <c r="I15" s="41" t="e">
        <f t="shared" si="1"/>
        <v>#VALUE!</v>
      </c>
      <c r="J15" s="65"/>
      <c r="K15" s="65"/>
      <c r="L15" s="65"/>
      <c r="M15" s="65"/>
      <c r="N15" s="65"/>
      <c r="O15" s="68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1:131" s="1" customFormat="1" ht="39" customHeight="1" thickBot="1">
      <c r="A16" s="61" t="s">
        <v>50</v>
      </c>
      <c r="B16" s="43" t="s">
        <v>35</v>
      </c>
      <c r="C16" s="56" t="s">
        <v>49</v>
      </c>
      <c r="D16" s="25">
        <v>1</v>
      </c>
      <c r="E16" s="18" t="s">
        <v>36</v>
      </c>
      <c r="F16" s="26">
        <v>8500</v>
      </c>
      <c r="G16" s="39">
        <f t="shared" si="0"/>
        <v>8500</v>
      </c>
      <c r="H16" s="40" t="s">
        <v>33</v>
      </c>
      <c r="I16" s="41" t="e">
        <f t="shared" si="1"/>
        <v>#VALUE!</v>
      </c>
      <c r="J16" s="64" t="s">
        <v>88</v>
      </c>
      <c r="K16" s="42" t="s">
        <v>71</v>
      </c>
      <c r="L16" s="42" t="s">
        <v>31</v>
      </c>
      <c r="M16" s="42" t="s">
        <v>32</v>
      </c>
      <c r="N16" s="42" t="s">
        <v>29</v>
      </c>
      <c r="O16" s="48" t="s">
        <v>30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</row>
    <row r="17" spans="1:131" s="5" customFormat="1" ht="39.75" customHeight="1" thickBot="1">
      <c r="A17" s="63"/>
      <c r="B17" s="43" t="s">
        <v>45</v>
      </c>
      <c r="C17" s="56" t="s">
        <v>43</v>
      </c>
      <c r="D17" s="25">
        <v>1</v>
      </c>
      <c r="E17" s="18" t="s">
        <v>36</v>
      </c>
      <c r="F17" s="26">
        <v>36000</v>
      </c>
      <c r="G17" s="39">
        <f t="shared" si="0"/>
        <v>36000</v>
      </c>
      <c r="H17" s="40" t="s">
        <v>33</v>
      </c>
      <c r="I17" s="41" t="e">
        <f t="shared" si="1"/>
        <v>#VALUE!</v>
      </c>
      <c r="J17" s="65"/>
      <c r="K17" s="42" t="s">
        <v>71</v>
      </c>
      <c r="L17" s="42" t="s">
        <v>31</v>
      </c>
      <c r="M17" s="42" t="s">
        <v>32</v>
      </c>
      <c r="N17" s="42" t="s">
        <v>29</v>
      </c>
      <c r="O17" s="48" t="s">
        <v>30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</row>
    <row r="18" spans="1:131" s="5" customFormat="1" ht="39" thickBot="1">
      <c r="A18" s="54" t="s">
        <v>51</v>
      </c>
      <c r="B18" s="43" t="s">
        <v>35</v>
      </c>
      <c r="C18" s="56" t="s">
        <v>43</v>
      </c>
      <c r="D18" s="25">
        <v>1</v>
      </c>
      <c r="E18" s="18" t="s">
        <v>36</v>
      </c>
      <c r="F18" s="26">
        <v>40000</v>
      </c>
      <c r="G18" s="39">
        <f t="shared" si="0"/>
        <v>40000</v>
      </c>
      <c r="H18" s="40" t="s">
        <v>33</v>
      </c>
      <c r="I18" s="41" t="e">
        <f t="shared" si="1"/>
        <v>#VALUE!</v>
      </c>
      <c r="J18" s="46" t="s">
        <v>89</v>
      </c>
      <c r="K18" s="42" t="s">
        <v>72</v>
      </c>
      <c r="L18" s="42" t="s">
        <v>31</v>
      </c>
      <c r="M18" s="42" t="s">
        <v>32</v>
      </c>
      <c r="N18" s="42" t="s">
        <v>29</v>
      </c>
      <c r="O18" s="48" t="s">
        <v>30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</row>
    <row r="19" spans="1:131" s="5" customFormat="1" ht="13.5" thickBot="1">
      <c r="A19" s="54" t="s">
        <v>52</v>
      </c>
      <c r="B19" s="43" t="s">
        <v>35</v>
      </c>
      <c r="C19" s="18" t="s">
        <v>53</v>
      </c>
      <c r="D19" s="25">
        <v>1</v>
      </c>
      <c r="E19" s="18" t="s">
        <v>36</v>
      </c>
      <c r="F19" s="26">
        <v>21000</v>
      </c>
      <c r="G19" s="39">
        <f t="shared" si="0"/>
        <v>21000</v>
      </c>
      <c r="H19" s="40" t="s">
        <v>33</v>
      </c>
      <c r="I19" s="41" t="e">
        <f t="shared" si="1"/>
        <v>#VALUE!</v>
      </c>
      <c r="J19" s="72" t="s">
        <v>90</v>
      </c>
      <c r="K19" s="73" t="s">
        <v>73</v>
      </c>
      <c r="L19" s="73" t="s">
        <v>65</v>
      </c>
      <c r="M19" s="73" t="s">
        <v>66</v>
      </c>
      <c r="N19" s="73" t="s">
        <v>67</v>
      </c>
      <c r="O19" s="71" t="s">
        <v>68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</row>
    <row r="20" spans="1:131" s="5" customFormat="1" ht="13.5" thickBot="1">
      <c r="A20" s="61" t="s">
        <v>54</v>
      </c>
      <c r="B20" s="43" t="s">
        <v>35</v>
      </c>
      <c r="C20" s="18" t="s">
        <v>37</v>
      </c>
      <c r="D20" s="25">
        <v>1</v>
      </c>
      <c r="E20" s="18" t="s">
        <v>36</v>
      </c>
      <c r="F20" s="26">
        <v>22600</v>
      </c>
      <c r="G20" s="39">
        <f t="shared" si="0"/>
        <v>22600</v>
      </c>
      <c r="H20" s="40" t="s">
        <v>33</v>
      </c>
      <c r="I20" s="41" t="e">
        <f t="shared" si="1"/>
        <v>#VALUE!</v>
      </c>
      <c r="J20" s="73"/>
      <c r="K20" s="73" t="s">
        <v>73</v>
      </c>
      <c r="L20" s="73" t="s">
        <v>65</v>
      </c>
      <c r="M20" s="73" t="s">
        <v>66</v>
      </c>
      <c r="N20" s="73" t="s">
        <v>67</v>
      </c>
      <c r="O20" s="71" t="s">
        <v>68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</row>
    <row r="21" spans="1:131" s="5" customFormat="1" ht="13.5" thickBot="1">
      <c r="A21" s="62"/>
      <c r="B21" s="43" t="s">
        <v>45</v>
      </c>
      <c r="C21" s="18" t="s">
        <v>37</v>
      </c>
      <c r="D21" s="25">
        <v>1</v>
      </c>
      <c r="E21" s="18" t="s">
        <v>36</v>
      </c>
      <c r="F21" s="26">
        <v>21500</v>
      </c>
      <c r="G21" s="39">
        <f t="shared" si="0"/>
        <v>21500</v>
      </c>
      <c r="H21" s="40" t="s">
        <v>33</v>
      </c>
      <c r="I21" s="41" t="e">
        <f t="shared" si="1"/>
        <v>#VALUE!</v>
      </c>
      <c r="J21" s="73"/>
      <c r="K21" s="73" t="s">
        <v>73</v>
      </c>
      <c r="L21" s="73" t="s">
        <v>65</v>
      </c>
      <c r="M21" s="73" t="s">
        <v>66</v>
      </c>
      <c r="N21" s="73" t="s">
        <v>67</v>
      </c>
      <c r="O21" s="71" t="s">
        <v>68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</row>
    <row r="22" spans="1:131" s="1" customFormat="1" ht="13.5" thickBot="1">
      <c r="A22" s="62"/>
      <c r="B22" s="43" t="s">
        <v>55</v>
      </c>
      <c r="C22" s="18" t="s">
        <v>37</v>
      </c>
      <c r="D22" s="25">
        <v>1</v>
      </c>
      <c r="E22" s="18" t="s">
        <v>36</v>
      </c>
      <c r="F22" s="26">
        <v>33500</v>
      </c>
      <c r="G22" s="39">
        <f t="shared" si="0"/>
        <v>33500</v>
      </c>
      <c r="H22" s="40" t="s">
        <v>33</v>
      </c>
      <c r="I22" s="41" t="e">
        <f t="shared" si="1"/>
        <v>#VALUE!</v>
      </c>
      <c r="J22" s="73"/>
      <c r="K22" s="73" t="s">
        <v>73</v>
      </c>
      <c r="L22" s="73" t="s">
        <v>65</v>
      </c>
      <c r="M22" s="73" t="s">
        <v>66</v>
      </c>
      <c r="N22" s="73" t="s">
        <v>67</v>
      </c>
      <c r="O22" s="71" t="s">
        <v>68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</row>
    <row r="23" spans="1:131" s="5" customFormat="1" ht="13.5" thickBot="1">
      <c r="A23" s="63"/>
      <c r="B23" s="43" t="s">
        <v>56</v>
      </c>
      <c r="C23" s="18" t="s">
        <v>37</v>
      </c>
      <c r="D23" s="25">
        <v>1</v>
      </c>
      <c r="E23" s="18" t="s">
        <v>36</v>
      </c>
      <c r="F23" s="26">
        <v>22600</v>
      </c>
      <c r="G23" s="39">
        <f t="shared" si="0"/>
        <v>22600</v>
      </c>
      <c r="H23" s="40" t="s">
        <v>33</v>
      </c>
      <c r="I23" s="41" t="e">
        <f t="shared" si="1"/>
        <v>#VALUE!</v>
      </c>
      <c r="J23" s="73"/>
      <c r="K23" s="73" t="s">
        <v>73</v>
      </c>
      <c r="L23" s="73" t="s">
        <v>65</v>
      </c>
      <c r="M23" s="73" t="s">
        <v>66</v>
      </c>
      <c r="N23" s="73" t="s">
        <v>67</v>
      </c>
      <c r="O23" s="71" t="s">
        <v>68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</row>
    <row r="24" spans="1:131" s="5" customFormat="1" ht="39" thickBot="1">
      <c r="A24" s="54" t="s">
        <v>57</v>
      </c>
      <c r="B24" s="43" t="s">
        <v>35</v>
      </c>
      <c r="C24" s="18" t="s">
        <v>58</v>
      </c>
      <c r="D24" s="25">
        <v>1</v>
      </c>
      <c r="E24" s="18" t="s">
        <v>36</v>
      </c>
      <c r="F24" s="26">
        <v>30990</v>
      </c>
      <c r="G24" s="39">
        <f t="shared" si="0"/>
        <v>30990</v>
      </c>
      <c r="H24" s="40" t="s">
        <v>33</v>
      </c>
      <c r="I24" s="41" t="e">
        <f t="shared" si="1"/>
        <v>#VALUE!</v>
      </c>
      <c r="J24" s="46" t="s">
        <v>91</v>
      </c>
      <c r="K24" s="42" t="s">
        <v>34</v>
      </c>
      <c r="L24" s="42" t="s">
        <v>31</v>
      </c>
      <c r="M24" s="42" t="s">
        <v>32</v>
      </c>
      <c r="N24" s="42" t="s">
        <v>29</v>
      </c>
      <c r="O24" s="48" t="s">
        <v>30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</row>
    <row r="25" spans="1:131" s="5" customFormat="1" ht="39" thickBot="1">
      <c r="A25" s="31" t="s">
        <v>75</v>
      </c>
      <c r="B25" s="43">
        <v>20</v>
      </c>
      <c r="C25" s="18" t="s">
        <v>81</v>
      </c>
      <c r="D25" s="44">
        <v>1</v>
      </c>
      <c r="E25" s="18" t="s">
        <v>36</v>
      </c>
      <c r="F25" s="91">
        <v>43000</v>
      </c>
      <c r="G25" s="39">
        <f>D25*F25</f>
        <v>43000</v>
      </c>
      <c r="H25" s="40" t="s">
        <v>80</v>
      </c>
      <c r="I25" s="41" t="e">
        <f>D25*H25</f>
        <v>#VALUE!</v>
      </c>
      <c r="J25" s="45" t="s">
        <v>76</v>
      </c>
      <c r="K25" s="46" t="s">
        <v>77</v>
      </c>
      <c r="L25" s="42" t="s">
        <v>78</v>
      </c>
      <c r="M25" s="42" t="s">
        <v>79</v>
      </c>
      <c r="N25" s="42" t="s">
        <v>29</v>
      </c>
      <c r="O25" s="48" t="s">
        <v>30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</row>
    <row r="26" spans="1:131" ht="17.45" customHeight="1" thickBot="1">
      <c r="A26" s="89" t="s">
        <v>15</v>
      </c>
      <c r="B26" s="90"/>
      <c r="C26" s="90"/>
      <c r="D26" s="90"/>
      <c r="E26" s="90"/>
      <c r="F26" s="90"/>
      <c r="G26" s="36">
        <f>SUM(G7:G25)</f>
        <v>529190</v>
      </c>
      <c r="H26" s="85"/>
      <c r="I26" s="85"/>
      <c r="J26" s="85"/>
      <c r="K26" s="85"/>
      <c r="L26" s="85"/>
      <c r="M26" s="85"/>
      <c r="N26" s="85"/>
      <c r="O26" s="86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</row>
    <row r="27" spans="1:82" ht="22.9" customHeight="1" thickBot="1">
      <c r="A27" s="82" t="s">
        <v>16</v>
      </c>
      <c r="B27" s="83"/>
      <c r="C27" s="83"/>
      <c r="D27" s="83"/>
      <c r="E27" s="83"/>
      <c r="F27" s="83"/>
      <c r="G27" s="83"/>
      <c r="H27" s="84"/>
      <c r="I27" s="37" t="e">
        <f>SUM(I7:I25)</f>
        <v>#VALUE!</v>
      </c>
      <c r="J27" s="82"/>
      <c r="K27" s="83"/>
      <c r="L27" s="83"/>
      <c r="M27" s="83"/>
      <c r="N27" s="83"/>
      <c r="O27" s="84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1:15" ht="12.75">
      <c r="A28" s="87" t="s">
        <v>21</v>
      </c>
      <c r="B28" s="87"/>
      <c r="C28" s="87"/>
      <c r="D28" s="87"/>
      <c r="E28" s="87"/>
      <c r="F28" s="87"/>
      <c r="G28" s="87"/>
      <c r="H28" s="87"/>
      <c r="I28" s="87"/>
      <c r="J28" s="8"/>
      <c r="K28" s="8"/>
      <c r="L28" s="20"/>
      <c r="M28" s="8"/>
      <c r="N28" s="8"/>
      <c r="O28" s="8"/>
    </row>
    <row r="29" spans="1:15" ht="12.75">
      <c r="A29" s="12" t="s">
        <v>22</v>
      </c>
      <c r="B29" s="80" t="s">
        <v>23</v>
      </c>
      <c r="C29" s="80"/>
      <c r="D29" s="80"/>
      <c r="E29" s="80"/>
      <c r="F29" s="9" t="s">
        <v>24</v>
      </c>
      <c r="G29" s="10"/>
      <c r="H29" s="11"/>
      <c r="I29" s="10"/>
      <c r="J29" s="12"/>
      <c r="K29" s="12"/>
      <c r="L29" s="21"/>
      <c r="M29" s="12"/>
      <c r="N29" s="12"/>
      <c r="O29" s="12"/>
    </row>
    <row r="30" spans="1:15" ht="12.75">
      <c r="A30" s="12"/>
      <c r="B30" s="12"/>
      <c r="C30" s="10"/>
      <c r="D30" s="12"/>
      <c r="E30" s="10"/>
      <c r="F30" s="11"/>
      <c r="G30" s="11"/>
      <c r="H30" s="13" t="s">
        <v>25</v>
      </c>
      <c r="I30" s="10"/>
      <c r="J30" s="12"/>
      <c r="K30" s="12"/>
      <c r="L30" s="21"/>
      <c r="M30" s="12"/>
      <c r="N30" s="12"/>
      <c r="O30" s="12"/>
    </row>
    <row r="31" spans="1:15" ht="12.75">
      <c r="A31" s="12"/>
      <c r="B31" s="12"/>
      <c r="C31" s="10"/>
      <c r="D31" s="12"/>
      <c r="E31" s="10"/>
      <c r="F31" s="11"/>
      <c r="G31" s="11"/>
      <c r="H31" s="13"/>
      <c r="I31" s="10"/>
      <c r="J31" s="12"/>
      <c r="K31" s="12"/>
      <c r="L31" s="21"/>
      <c r="M31" s="12"/>
      <c r="N31" s="12"/>
      <c r="O31" s="12"/>
    </row>
    <row r="32" spans="1:15" ht="12.75">
      <c r="A32" s="12"/>
      <c r="B32" s="12"/>
      <c r="C32" s="10"/>
      <c r="D32" s="12"/>
      <c r="E32" s="10"/>
      <c r="F32" s="11"/>
      <c r="G32" s="14"/>
      <c r="H32" s="13"/>
      <c r="I32" s="10"/>
      <c r="J32" s="12"/>
      <c r="K32" s="12"/>
      <c r="L32" s="21"/>
      <c r="M32" s="12"/>
      <c r="N32" s="12"/>
      <c r="O32" s="12"/>
    </row>
    <row r="33" spans="1:15" ht="12.75">
      <c r="A33" s="12"/>
      <c r="B33" s="12"/>
      <c r="C33" s="10"/>
      <c r="D33" s="12"/>
      <c r="E33" s="10"/>
      <c r="F33" s="11"/>
      <c r="G33" s="11"/>
      <c r="H33" s="13"/>
      <c r="I33" s="10"/>
      <c r="J33" s="12"/>
      <c r="K33" s="12"/>
      <c r="L33" s="21"/>
      <c r="M33" s="12"/>
      <c r="N33" s="12"/>
      <c r="O33" s="12"/>
    </row>
    <row r="34" spans="1:15" ht="12.75">
      <c r="A34" s="12"/>
      <c r="B34" s="12"/>
      <c r="C34" s="10"/>
      <c r="D34" s="12"/>
      <c r="E34" s="10"/>
      <c r="F34" s="11"/>
      <c r="G34" s="11"/>
      <c r="H34" s="11"/>
      <c r="I34" s="13"/>
      <c r="J34" s="12"/>
      <c r="K34" s="12"/>
      <c r="L34" s="21"/>
      <c r="M34" s="12"/>
      <c r="N34" s="12"/>
      <c r="O34" s="12"/>
    </row>
    <row r="35" spans="1:15" ht="15">
      <c r="A35" s="12"/>
      <c r="B35" s="12"/>
      <c r="C35" s="10"/>
      <c r="D35" s="12"/>
      <c r="E35" s="10"/>
      <c r="F35" s="15"/>
      <c r="G35" s="16"/>
      <c r="H35" s="10"/>
      <c r="I35" s="10"/>
      <c r="J35" s="88" t="s">
        <v>26</v>
      </c>
      <c r="K35" s="88"/>
      <c r="L35" s="88"/>
      <c r="M35" s="88"/>
      <c r="N35" s="88"/>
      <c r="O35" s="88"/>
    </row>
    <row r="36" spans="1:15" ht="12.75">
      <c r="A36" s="12"/>
      <c r="B36" s="12"/>
      <c r="C36" s="10"/>
      <c r="D36" s="12"/>
      <c r="E36" s="10"/>
      <c r="F36" s="10"/>
      <c r="G36" s="10"/>
      <c r="H36" s="10"/>
      <c r="I36" s="10"/>
      <c r="J36" s="80" t="s">
        <v>27</v>
      </c>
      <c r="K36" s="80"/>
      <c r="L36" s="80"/>
      <c r="M36" s="80"/>
      <c r="N36" s="80"/>
      <c r="O36" s="80"/>
    </row>
    <row r="37" spans="1:15" ht="12.75">
      <c r="A37" s="12"/>
      <c r="B37" s="12"/>
      <c r="C37" s="10"/>
      <c r="D37" s="12"/>
      <c r="E37" s="10"/>
      <c r="F37" s="10"/>
      <c r="G37" s="10"/>
      <c r="H37" s="10"/>
      <c r="I37" s="10"/>
      <c r="J37" s="80" t="s">
        <v>28</v>
      </c>
      <c r="K37" s="80"/>
      <c r="L37" s="80"/>
      <c r="M37" s="80"/>
      <c r="N37" s="80"/>
      <c r="O37" s="80"/>
    </row>
  </sheetData>
  <mergeCells count="53">
    <mergeCell ref="J37:O37"/>
    <mergeCell ref="O5:O6"/>
    <mergeCell ref="K5:K6"/>
    <mergeCell ref="L5:L6"/>
    <mergeCell ref="N5:N6"/>
    <mergeCell ref="J27:O27"/>
    <mergeCell ref="H26:O26"/>
    <mergeCell ref="A28:I28"/>
    <mergeCell ref="B29:E29"/>
    <mergeCell ref="J35:O35"/>
    <mergeCell ref="J36:O36"/>
    <mergeCell ref="A27:H27"/>
    <mergeCell ref="A26:F26"/>
    <mergeCell ref="A5:A6"/>
    <mergeCell ref="B5:B6"/>
    <mergeCell ref="C5:C6"/>
    <mergeCell ref="A1:O1"/>
    <mergeCell ref="A2:O2"/>
    <mergeCell ref="A3:O3"/>
    <mergeCell ref="D5:D6"/>
    <mergeCell ref="E5:E6"/>
    <mergeCell ref="F5:G5"/>
    <mergeCell ref="H5:I5"/>
    <mergeCell ref="O19:O23"/>
    <mergeCell ref="J19:J23"/>
    <mergeCell ref="K19:K23"/>
    <mergeCell ref="L19:L23"/>
    <mergeCell ref="M19:M23"/>
    <mergeCell ref="N19:N23"/>
    <mergeCell ref="N9:N10"/>
    <mergeCell ref="O9:O10"/>
    <mergeCell ref="A14:A15"/>
    <mergeCell ref="A16:A17"/>
    <mergeCell ref="N14:N15"/>
    <mergeCell ref="O14:O15"/>
    <mergeCell ref="N11:N12"/>
    <mergeCell ref="O11:O12"/>
    <mergeCell ref="J9:J10"/>
    <mergeCell ref="J14:J15"/>
    <mergeCell ref="J16:J17"/>
    <mergeCell ref="K9:K10"/>
    <mergeCell ref="L9:L10"/>
    <mergeCell ref="A20:A23"/>
    <mergeCell ref="A9:A10"/>
    <mergeCell ref="K14:K15"/>
    <mergeCell ref="L14:L15"/>
    <mergeCell ref="M14:M15"/>
    <mergeCell ref="A11:A12"/>
    <mergeCell ref="J11:J12"/>
    <mergeCell ref="K11:K12"/>
    <mergeCell ref="L11:L12"/>
    <mergeCell ref="M11:M12"/>
    <mergeCell ref="M9:M10"/>
  </mergeCells>
  <printOptions/>
  <pageMargins left="0.5511811023622047" right="0.35433070866141736" top="0.3937007874015748" bottom="0.3937007874015748" header="0.5118110236220472" footer="0.5118110236220472"/>
  <pageSetup fitToHeight="1" fitToWidth="1" horizontalDpi="600" verticalDpi="600" orientation="portrait" paperSize="9" scale="45" r:id="rId1"/>
  <ignoredErrors>
    <ignoredError sqref="A7:B9 A25 A16:B16 B15 A18:B20 B17 A24:B24 B21:B23 A13:B14 B10 M19 A11:B11" numberStoredAsText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0" ma:contentTypeDescription="Vytvoří nový dokument" ma:contentTypeScope="" ma:versionID="8f5301077fbb2c78f7150d03dd0df7ed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47b3ca473578b144f9f7c85c190b2437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87E4DA-71CF-420A-8B18-F5FD27DE9EE2}">
  <ds:schemaRefs>
    <ds:schemaRef ds:uri="http://schemas.microsoft.com/office/2006/documentManagement/types"/>
    <ds:schemaRef ds:uri="http://schemas.microsoft.com/office/2006/metadata/properties"/>
    <ds:schemaRef ds:uri="b0e90202-8514-490b-aa47-458e66aada41"/>
    <ds:schemaRef ds:uri="http://purl.org/dc/dcmitype/"/>
    <ds:schemaRef ds:uri="http://purl.org/dc/terms/"/>
    <ds:schemaRef ds:uri="http://purl.org/dc/elements/1.1/"/>
    <ds:schemaRef ds:uri="63ef4d09-7a27-477e-abfe-88d2d0877d32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F7F9EEC-09DB-4F80-9D31-305557A826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EA9551-2F1C-4728-AF64-042EF863BD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mat0019</cp:lastModifiedBy>
  <cp:lastPrinted>2020-02-26T09:15:39Z</cp:lastPrinted>
  <dcterms:created xsi:type="dcterms:W3CDTF">2019-08-01T11:10:14Z</dcterms:created>
  <dcterms:modified xsi:type="dcterms:W3CDTF">2020-06-11T08:47:54Z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