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3950" tabRatio="896" activeTab="0"/>
  </bookViews>
  <sheets>
    <sheet name="Introduction" sheetId="1" r:id="rId1"/>
    <sheet name="Universal partition" sheetId="3" r:id="rId2"/>
    <sheet name="Accelerated partition" sheetId="17" r:id="rId3"/>
    <sheet name="Data analytics partition" sheetId="18" r:id="rId4"/>
    <sheet name="Cloud partition" sheetId="28" r:id="rId5"/>
    <sheet name="Partitions' summary" sheetId="29" r:id="rId6"/>
    <sheet name="Compute network" sheetId="4" r:id="rId7"/>
    <sheet name="SCRATCH storage" sheetId="22" r:id="rId8"/>
    <sheet name="HOME storage" sheetId="20" r:id="rId9"/>
    <sheet name="INFRA storage" sheetId="21" r:id="rId10"/>
    <sheet name="Servers" sheetId="12" r:id="rId11"/>
    <sheet name="Backup" sheetId="26" r:id="rId12"/>
    <sheet name="Software" sheetId="13" r:id="rId13"/>
    <sheet name="Integration into DC" sheetId="15" r:id="rId14"/>
    <sheet name="Compliance" sheetId="24" r:id="rId15"/>
    <sheet name="End" sheetId="16" r:id="rId16"/>
  </sheets>
  <definedNames>
    <definedName name="_Toc20744277" localSheetId="14">'Compliance'!$A$5</definedName>
    <definedName name="CPU_freq">#REF!</definedName>
    <definedName name="CPU_ncores">#REF!</definedName>
    <definedName name="CPU_Rpeak">#REF!</definedName>
    <definedName name="_xlnm.Print_Area" localSheetId="2">'Accelerated partition'!$A$1:$D$24</definedName>
    <definedName name="_xlnm.Print_Area" localSheetId="11">'Backup'!$A$1:$D$4</definedName>
    <definedName name="_xlnm.Print_Area" localSheetId="4">'Cloud partition'!$A$1:$D$19</definedName>
    <definedName name="_xlnm.Print_Area" localSheetId="14">'Compliance'!$A$1:$D$368</definedName>
    <definedName name="_xlnm.Print_Area" localSheetId="6">'Compute network'!$A$1:$D$4</definedName>
    <definedName name="_xlnm.Print_Area" localSheetId="3">'Data analytics partition'!$A$1:$D$19</definedName>
    <definedName name="_xlnm.Print_Area" localSheetId="8">'HOME storage'!$A$1:$D$7</definedName>
    <definedName name="_xlnm.Print_Area" localSheetId="9">'INFRA storage'!$A$1:$D$7</definedName>
    <definedName name="_xlnm.Print_Area" localSheetId="13">'Integration into DC'!$A$1:$D$11</definedName>
    <definedName name="_xlnm.Print_Area" localSheetId="0">'Introduction'!$A$1:$I$20</definedName>
    <definedName name="_xlnm.Print_Area" localSheetId="5">'Partitions'' summary'!$A$1:$D$7</definedName>
    <definedName name="_xlnm.Print_Area" localSheetId="7">'SCRATCH storage'!$A$1:$D$7</definedName>
    <definedName name="_xlnm.Print_Area" localSheetId="10">'Servers'!$A$1:$D$12</definedName>
    <definedName name="_xlnm.Print_Area" localSheetId="12">'Software'!$A$1:$D$10</definedName>
    <definedName name="_xlnm.Print_Area" localSheetId="1">'Universal partition'!$A$1:$D$19</definedName>
  </definedNames>
  <calcPr calcId="162913"/>
</workbook>
</file>

<file path=xl/sharedStrings.xml><?xml version="1.0" encoding="utf-8"?>
<sst xmlns="http://schemas.openxmlformats.org/spreadsheetml/2006/main" count="628" uniqueCount="98">
  <si>
    <t>Software</t>
  </si>
  <si>
    <t>Parameter</t>
  </si>
  <si>
    <t>Value</t>
  </si>
  <si>
    <t>Minimum requested value</t>
  </si>
  <si>
    <t>Instruction</t>
  </si>
  <si>
    <t>Requested value</t>
  </si>
  <si>
    <t>Universal partition</t>
  </si>
  <si>
    <t>Accelerated partition</t>
  </si>
  <si>
    <t>Compute network</t>
  </si>
  <si>
    <t>SCRATCH storage</t>
  </si>
  <si>
    <t>HOME storage</t>
  </si>
  <si>
    <t>INFRA storage</t>
  </si>
  <si>
    <t>Servers</t>
  </si>
  <si>
    <t>Backup</t>
  </si>
  <si>
    <t>net available capacity on file-system level [TB]</t>
  </si>
  <si>
    <t>long-term sustainable random I/O performance for the block size of 4KiB and 80%/20% read/write mode[IOPs]</t>
  </si>
  <si>
    <t>long-term sustainable sequential read performance for the 1MiB block [GB/s]</t>
  </si>
  <si>
    <t>long-term sustainable sequential write performance for the 1MiB block[GB/s]</t>
  </si>
  <si>
    <t>Fill in the numerical value</t>
  </si>
  <si>
    <t>Fill in the name</t>
  </si>
  <si>
    <t>storage software technology</t>
  </si>
  <si>
    <t>Fill in the numerical value - integer</t>
  </si>
  <si>
    <t>long-term sustainable random I/O performance for the block size of 4KiB and 80%/20% read/write mode[Mega IOPs]</t>
  </si>
  <si>
    <t>number of Login nodes</t>
  </si>
  <si>
    <t>number of Data management nodes</t>
  </si>
  <si>
    <t>number of Infrastructure nodes</t>
  </si>
  <si>
    <t>number of physical servers - Backup</t>
  </si>
  <si>
    <t>number of physical servers - Infrastructure nodes</t>
  </si>
  <si>
    <t>Fill in the name of software</t>
  </si>
  <si>
    <t>OS - Compute nodes</t>
  </si>
  <si>
    <t>OS - Login nodes</t>
  </si>
  <si>
    <t>number of Visualization nodes</t>
  </si>
  <si>
    <t>OS - Visualization nodes</t>
  </si>
  <si>
    <t>OS - Data management nodes</t>
  </si>
  <si>
    <t>OS - Infrastructure nodes</t>
  </si>
  <si>
    <t>Backup Software</t>
  </si>
  <si>
    <t>Scheduler</t>
  </si>
  <si>
    <t>Remote visualization software</t>
  </si>
  <si>
    <t>CPU model</t>
  </si>
  <si>
    <t>CPU core count</t>
  </si>
  <si>
    <t>CPU frequency [GHz]</t>
  </si>
  <si>
    <t>CPU TDP [W]</t>
  </si>
  <si>
    <t>Node RAM size [GiB]</t>
  </si>
  <si>
    <t>Fill in the server model</t>
  </si>
  <si>
    <t>Fill in the processor model</t>
  </si>
  <si>
    <t>Universal partition LINPACK Rmax computing performance, using CPUs only [TFLOPS]</t>
  </si>
  <si>
    <t>Data analytics partition LINPACK Rmax computing performance, using CPUs only [TFLOPS]</t>
  </si>
  <si>
    <t>Node RAM size [TiB]</t>
  </si>
  <si>
    <t>Partition RAM size [TiB]</t>
  </si>
  <si>
    <t>Accelerated partition LINPACK Rmax computing performance [TFLOPS]</t>
  </si>
  <si>
    <t>Node CPUs core count</t>
  </si>
  <si>
    <t>Partition CPUs core count</t>
  </si>
  <si>
    <t>Server model</t>
  </si>
  <si>
    <t>Number of nodes</t>
  </si>
  <si>
    <t>Number of CPUs per node</t>
  </si>
  <si>
    <t>Annex 2 – Technical Parameters of the Offer</t>
  </si>
  <si>
    <t>Supplier</t>
  </si>
  <si>
    <t>Fill in the supplier's name</t>
  </si>
  <si>
    <t>We ask you to fill in the parameter values on all subsequent worksheets of the workbook.</t>
  </si>
  <si>
    <t>The last worksheet of the workbook is titled "End".</t>
  </si>
  <si>
    <t>Fill in/modify only the cells marked in yellow.</t>
  </si>
  <si>
    <t>The supplier is not authorized to interfere with other parts of the workbook or modify the preset functions in any way.</t>
  </si>
  <si>
    <t>Values on the printed original document are considered binding.</t>
  </si>
  <si>
    <t>Number of GPUs per node</t>
  </si>
  <si>
    <t>GPU model</t>
  </si>
  <si>
    <t>CPU Rpeak in double precision [GFLOPS]</t>
  </si>
  <si>
    <t>Partition Rpeak in double precision, CPUs only [TFLOPS]</t>
  </si>
  <si>
    <t>Node CPUs Rpeak in double precision [GFLOPS]</t>
  </si>
  <si>
    <t>GPU HBM size [GiB]</t>
  </si>
  <si>
    <t>GPU Rpeak in double precision [TFLOPS]</t>
  </si>
  <si>
    <t>Compute network topology</t>
  </si>
  <si>
    <t>number of physical servers - Storages (excl. PROJECT storage)</t>
  </si>
  <si>
    <t>backup disk storage net available capacity [TB]</t>
  </si>
  <si>
    <t>Cooling</t>
  </si>
  <si>
    <t>Power</t>
  </si>
  <si>
    <t>Placement</t>
  </si>
  <si>
    <t>total weight of installed devices [t]</t>
  </si>
  <si>
    <t>maximum electrical input [kVA]</t>
  </si>
  <si>
    <t>expected average electrical input for maximal compute load [kVA]</t>
  </si>
  <si>
    <t>yes</t>
  </si>
  <si>
    <t>Data analytics partition</t>
  </si>
  <si>
    <t>The end of the document</t>
  </si>
  <si>
    <t>Compliance with the requirements of the tender dossier</t>
  </si>
  <si>
    <t>Please, state that the offered solution is in accordance with the requirements of the tender dossier.</t>
  </si>
  <si>
    <t>Compute network technology  (IB HDR, etc.)</t>
  </si>
  <si>
    <t>expected backup capacity taking into account specific features of the solution (compression, deduplication) [TB]</t>
  </si>
  <si>
    <t>Technical requirements specification for EURO_IT4I system</t>
  </si>
  <si>
    <t>Universal partition uses the hot water cooling circuits (TV1 and TV2) as prevailing source of cooling and uses direct liquid cooling. Universal partition is fully operational with primary hot cooling circuits temperature set at any value in range of 30°C to 32°C.</t>
  </si>
  <si>
    <t>Fill in whether the requirement is met (yes or no).</t>
  </si>
  <si>
    <t>Accelerated partition uses the hot water cooling circuits (TV1 and TV2) as prevailing source of cooling. Accelerated partition is fully operational with primary hot cooling circuits temperature set at any value in range of 30°C to 32°C.</t>
  </si>
  <si>
    <t>Cloud partition</t>
  </si>
  <si>
    <t>Cloud partition LINPACK Rmax computing performance, using CPUs only [TFLOPS]</t>
  </si>
  <si>
    <t>number of PROJECT Network Gateways</t>
  </si>
  <si>
    <t>Parameter values must be provided in accordance with the instructions, meaning, and method of measurement specified in the text of Annex 1 to the tender documents.</t>
  </si>
  <si>
    <t>The values or information presented here must correspond to the information stated in the technical solution proposal, which is part of the tender.</t>
  </si>
  <si>
    <t>Partitions' summary</t>
  </si>
  <si>
    <t>The sum of LINPACK Rmax computing performance of the individual compute partitions [TFLOPS]</t>
  </si>
  <si>
    <t>Version 11.3.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</si>
</sst>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font>
      <sz val="11"/>
      <color theme="1"/>
      <name val="Calibri"/>
      <family val="2"/>
      <scheme val="minor"/>
    </font>
    <font>
      <sz val="10"/>
      <name val="Arial"/>
      <family val="2"/>
    </font>
    <font>
      <b/>
      <sz val="11"/>
      <color theme="1"/>
      <name val="Calibri"/>
      <family val="2"/>
      <scheme val="minor"/>
    </font>
    <font>
      <b/>
      <sz val="20"/>
      <color theme="1"/>
      <name val="Calibri"/>
      <family val="2"/>
      <scheme val="minor"/>
    </font>
    <font>
      <sz val="12"/>
      <color theme="1"/>
      <name val="Calibri"/>
      <family val="2"/>
      <scheme val="minor"/>
    </font>
    <font>
      <sz val="20"/>
      <color theme="1"/>
      <name val="Calibri"/>
      <family val="2"/>
      <scheme val="minor"/>
    </font>
    <font>
      <sz val="11"/>
      <color indexed="8"/>
      <name val="Calibri"/>
      <family val="2"/>
    </font>
    <font>
      <b/>
      <sz val="16"/>
      <color theme="1"/>
      <name val="Calibri"/>
      <family val="2"/>
      <scheme val="minor"/>
    </font>
    <font>
      <sz val="8"/>
      <color theme="1"/>
      <name val="Calibri"/>
      <family val="2"/>
      <scheme val="minor"/>
    </font>
    <font>
      <b/>
      <sz val="11"/>
      <color theme="3"/>
      <name val="Calibri"/>
      <family val="2"/>
      <scheme val="minor"/>
    </font>
    <font>
      <sz val="11"/>
      <name val="Calibri"/>
      <family val="2"/>
      <scheme val="minor"/>
    </font>
    <font>
      <b/>
      <sz val="11"/>
      <color theme="1"/>
      <name val="Calibri"/>
      <family val="2"/>
    </font>
  </fonts>
  <fills count="4">
    <fill>
      <patternFill/>
    </fill>
    <fill>
      <patternFill patternType="gray125"/>
    </fill>
    <fill>
      <patternFill patternType="solid">
        <fgColor rgb="FFFFFF00"/>
        <bgColor indexed="64"/>
      </patternFill>
    </fill>
    <fill>
      <patternFill patternType="solid">
        <fgColor indexed="13"/>
        <bgColor indexed="64"/>
      </patternFill>
    </fill>
  </fills>
  <borders count="1">
    <border>
      <left/>
      <right/>
      <top/>
      <bottom/>
      <diagonal/>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0" borderId="0">
      <alignment/>
      <protection/>
    </xf>
  </cellStyleXfs>
  <cellXfs count="31">
    <xf numFmtId="0" fontId="0" fillId="0" borderId="0" xfId="0"/>
    <xf numFmtId="0" fontId="2" fillId="0" borderId="0" xfId="0" applyFont="1"/>
    <xf numFmtId="0" fontId="0" fillId="0" borderId="0" xfId="0" applyFont="1"/>
    <xf numFmtId="0" fontId="0" fillId="0" borderId="0" xfId="0" applyFill="1"/>
    <xf numFmtId="0" fontId="3" fillId="0" borderId="0" xfId="0" applyFont="1"/>
    <xf numFmtId="0" fontId="4" fillId="0" borderId="0" xfId="0" applyFont="1"/>
    <xf numFmtId="0" fontId="5" fillId="0" borderId="0" xfId="0" applyFont="1"/>
    <xf numFmtId="0" fontId="0" fillId="0" borderId="0" xfId="0" applyAlignment="1">
      <alignment vertical="justify"/>
    </xf>
    <xf numFmtId="0" fontId="6" fillId="0" borderId="0" xfId="20">
      <alignment/>
      <protection/>
    </xf>
    <xf numFmtId="0" fontId="7" fillId="0" borderId="0" xfId="0" applyFont="1"/>
    <xf numFmtId="0" fontId="0" fillId="0" borderId="0" xfId="0" applyAlignment="1">
      <alignment horizontal="justify"/>
    </xf>
    <xf numFmtId="0" fontId="8" fillId="0" borderId="0" xfId="0" applyFont="1"/>
    <xf numFmtId="3" fontId="0" fillId="2" borderId="0" xfId="0" applyNumberFormat="1" applyFill="1" applyProtection="1">
      <protection locked="0"/>
    </xf>
    <xf numFmtId="164" fontId="0" fillId="2" borderId="0" xfId="0" applyNumberFormat="1" applyFill="1" applyProtection="1">
      <protection locked="0"/>
    </xf>
    <xf numFmtId="49" fontId="0" fillId="2" borderId="0" xfId="0" applyNumberFormat="1" applyFill="1" applyProtection="1">
      <protection locked="0"/>
    </xf>
    <xf numFmtId="49" fontId="7" fillId="2" borderId="0" xfId="0" applyNumberFormat="1" applyFont="1" applyFill="1" applyProtection="1">
      <protection locked="0"/>
    </xf>
    <xf numFmtId="164" fontId="2" fillId="2" borderId="0" xfId="0" applyNumberFormat="1" applyFont="1" applyFill="1" applyProtection="1">
      <protection locked="0"/>
    </xf>
    <xf numFmtId="49" fontId="6" fillId="3" borderId="0" xfId="20" applyNumberFormat="1" applyFill="1" applyProtection="1">
      <alignment/>
      <protection locked="0"/>
    </xf>
    <xf numFmtId="3" fontId="0" fillId="0" borderId="0" xfId="0" applyNumberFormat="1" applyFill="1" applyProtection="1">
      <protection locked="0"/>
    </xf>
    <xf numFmtId="0" fontId="9" fillId="0" borderId="0" xfId="0" applyFont="1" applyAlignment="1">
      <alignment vertical="justify"/>
    </xf>
    <xf numFmtId="0" fontId="9" fillId="0" borderId="0" xfId="0" applyFont="1" applyAlignment="1">
      <alignment horizontal="justify"/>
    </xf>
    <xf numFmtId="0" fontId="2" fillId="2" borderId="0" xfId="0" applyFont="1" applyFill="1" applyProtection="1">
      <protection locked="0"/>
    </xf>
    <xf numFmtId="164" fontId="0" fillId="2" borderId="0" xfId="0" applyNumberFormat="1" applyFont="1" applyFill="1" applyProtection="1">
      <protection locked="0"/>
    </xf>
    <xf numFmtId="0" fontId="0" fillId="0" borderId="0" xfId="0" applyNumberFormat="1"/>
    <xf numFmtId="0" fontId="0" fillId="0" borderId="0" xfId="0" applyFont="1" applyAlignment="1">
      <alignment wrapText="1"/>
    </xf>
    <xf numFmtId="0" fontId="11" fillId="0" borderId="0" xfId="0" applyFont="1" applyAlignment="1">
      <alignment horizontal="left" vertical="center"/>
    </xf>
    <xf numFmtId="0" fontId="0" fillId="0" borderId="0" xfId="0" applyFont="1" applyAlignment="1">
      <alignment horizontal="left" wrapText="1"/>
    </xf>
    <xf numFmtId="0" fontId="10" fillId="0" borderId="0" xfId="0" applyFont="1" applyAlignment="1">
      <alignment horizontal="justify" wrapText="1"/>
    </xf>
    <xf numFmtId="0" fontId="4" fillId="0" borderId="0" xfId="0" applyFont="1" applyAlignment="1">
      <alignment vertical="justify"/>
    </xf>
    <xf numFmtId="0" fontId="2" fillId="0" borderId="0" xfId="0" applyFont="1" applyAlignment="1">
      <alignment vertical="justify"/>
    </xf>
    <xf numFmtId="0" fontId="0" fillId="0" borderId="0" xfId="0" applyFont="1" applyAlignment="1">
      <alignment horizontal="left" wrapText="1"/>
    </xf>
  </cellXfs>
  <cellStyles count="7">
    <cellStyle name="Normal" xfId="0"/>
    <cellStyle name="Percent" xfId="15"/>
    <cellStyle name="Currency" xfId="16"/>
    <cellStyle name="Currency [0]" xfId="17"/>
    <cellStyle name="Comma" xfId="18"/>
    <cellStyle name="Comma [0]" xfId="19"/>
    <cellStyle name="Excel Built-in Normal" xfId="20"/>
  </cellStyles>
  <dxfs count="18">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D20"/>
  <sheetViews>
    <sheetView tabSelected="1" view="pageBreakPreview" zoomScaleSheetLayoutView="100" workbookViewId="0" topLeftCell="A1">
      <selection activeCell="C7" sqref="C7"/>
    </sheetView>
  </sheetViews>
  <sheetFormatPr defaultColWidth="9.140625" defaultRowHeight="15"/>
  <cols>
    <col min="2" max="2" width="32.421875" style="0" customWidth="1"/>
    <col min="3" max="3" width="27.57421875" style="0" customWidth="1"/>
    <col min="4" max="4" width="42.00390625" style="0" customWidth="1"/>
  </cols>
  <sheetData>
    <row r="5" ht="26.25">
      <c r="B5" s="4" t="s">
        <v>55</v>
      </c>
    </row>
    <row r="6" ht="15" customHeight="1">
      <c r="B6" s="4"/>
    </row>
    <row r="7" spans="2:4" ht="21">
      <c r="B7" s="9" t="s">
        <v>56</v>
      </c>
      <c r="C7" s="15"/>
      <c r="D7" t="s">
        <v>57</v>
      </c>
    </row>
    <row r="9" ht="15.75">
      <c r="B9" s="5" t="s">
        <v>58</v>
      </c>
    </row>
    <row r="10" ht="15.75">
      <c r="B10" s="5" t="s">
        <v>59</v>
      </c>
    </row>
    <row r="11" ht="15.75">
      <c r="B11" s="5" t="s">
        <v>60</v>
      </c>
    </row>
    <row r="12" ht="15.75">
      <c r="B12" s="5" t="s">
        <v>61</v>
      </c>
    </row>
    <row r="14" spans="2:4" ht="32.25" customHeight="1">
      <c r="B14" s="28" t="s">
        <v>93</v>
      </c>
      <c r="C14" s="28"/>
      <c r="D14" s="28"/>
    </row>
    <row r="15" spans="2:3" ht="15" customHeight="1">
      <c r="B15" s="5"/>
      <c r="C15" s="5"/>
    </row>
    <row r="16" ht="15.75">
      <c r="B16" s="5" t="s">
        <v>62</v>
      </c>
    </row>
    <row r="18" spans="2:4" ht="31.5" customHeight="1">
      <c r="B18" s="29" t="s">
        <v>94</v>
      </c>
      <c r="C18" s="29"/>
      <c r="D18" s="29"/>
    </row>
    <row r="20" ht="15">
      <c r="B20" s="11" t="s">
        <v>97</v>
      </c>
    </row>
  </sheetData>
  <mergeCells count="2">
    <mergeCell ref="B14:D14"/>
    <mergeCell ref="B18:D18"/>
  </mergeCells>
  <printOptions/>
  <pageMargins left="0.7" right="0.7" top="0.787401575" bottom="0.787401575" header="0.3" footer="0.3"/>
  <pageSetup fitToHeight="1" fitToWidth="1"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SheetLayoutView="100" workbookViewId="0" topLeftCell="A1">
      <selection activeCell="D3" sqref="D3"/>
    </sheetView>
  </sheetViews>
  <sheetFormatPr defaultColWidth="9.140625" defaultRowHeight="15"/>
  <cols>
    <col min="1" max="1" width="16.8515625" style="0" customWidth="1"/>
    <col min="2" max="2" width="105.710937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11</v>
      </c>
    </row>
    <row r="3" spans="1:5" ht="15">
      <c r="A3" s="2"/>
      <c r="B3" t="s">
        <v>14</v>
      </c>
      <c r="C3">
        <v>25</v>
      </c>
      <c r="D3" s="13"/>
      <c r="E3" t="s">
        <v>18</v>
      </c>
    </row>
    <row r="4" spans="1:5" ht="15">
      <c r="A4" s="2"/>
      <c r="B4" t="s">
        <v>16</v>
      </c>
      <c r="C4" s="23">
        <v>1.2</v>
      </c>
      <c r="D4" s="13"/>
      <c r="E4" t="s">
        <v>18</v>
      </c>
    </row>
    <row r="5" spans="1:5" ht="15">
      <c r="A5" s="2"/>
      <c r="B5" t="s">
        <v>17</v>
      </c>
      <c r="C5">
        <v>1.2</v>
      </c>
      <c r="D5" s="13"/>
      <c r="E5" t="s">
        <v>18</v>
      </c>
    </row>
    <row r="6" spans="1:5" ht="15">
      <c r="A6" s="2"/>
      <c r="B6" s="8" t="s">
        <v>15</v>
      </c>
      <c r="C6" s="8">
        <v>7000</v>
      </c>
      <c r="D6" s="13"/>
      <c r="E6" t="s">
        <v>18</v>
      </c>
    </row>
    <row r="7" spans="2:5" ht="15">
      <c r="B7" s="8" t="s">
        <v>20</v>
      </c>
      <c r="C7" s="8"/>
      <c r="D7" s="17"/>
      <c r="E7" t="s">
        <v>19</v>
      </c>
    </row>
  </sheetData>
  <conditionalFormatting sqref="C1:C1048576">
    <cfRule type="cellIs" priority="2" dxfId="0" operator="greaterThan">
      <formula>$D1</formula>
    </cfRule>
  </conditionalFormatting>
  <dataValidations count="1">
    <dataValidation type="decimal" operator="greaterThan" allowBlank="1" showInputMessage="1" showErrorMessage="1" sqref="D3:D6">
      <formula1>0</formula1>
    </dataValidation>
  </dataValidations>
  <printOptions/>
  <pageMargins left="0.7" right="0.7" top="0.787401575" bottom="0.787401575" header="0.3" footer="0.3"/>
  <pageSetup fitToHeight="1" fitToWidth="1" horizontalDpi="600" verticalDpi="600" orientation="landscape" paperSize="9" scale="76"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view="pageBreakPreview" zoomScaleSheetLayoutView="100" workbookViewId="0" topLeftCell="A1">
      <selection activeCell="D3" sqref="D3"/>
    </sheetView>
  </sheetViews>
  <sheetFormatPr defaultColWidth="9.140625" defaultRowHeight="15"/>
  <cols>
    <col min="1" max="1" width="15.421875" style="0" customWidth="1"/>
    <col min="2" max="2" width="59.1406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12</v>
      </c>
    </row>
    <row r="3" spans="2:5" ht="15">
      <c r="B3" t="s">
        <v>23</v>
      </c>
      <c r="C3">
        <v>4</v>
      </c>
      <c r="D3" s="12"/>
      <c r="E3" t="s">
        <v>21</v>
      </c>
    </row>
    <row r="4" spans="2:5" ht="15">
      <c r="B4" t="s">
        <v>31</v>
      </c>
      <c r="C4">
        <v>2</v>
      </c>
      <c r="D4" s="12"/>
      <c r="E4" t="s">
        <v>21</v>
      </c>
    </row>
    <row r="5" spans="2:5" ht="15">
      <c r="B5" t="s">
        <v>24</v>
      </c>
      <c r="C5">
        <v>2</v>
      </c>
      <c r="D5" s="12"/>
      <c r="E5" t="s">
        <v>21</v>
      </c>
    </row>
    <row r="6" spans="2:5" ht="15">
      <c r="B6" t="s">
        <v>92</v>
      </c>
      <c r="C6">
        <v>4</v>
      </c>
      <c r="D6" s="12"/>
      <c r="E6" t="s">
        <v>21</v>
      </c>
    </row>
    <row r="7" ht="15">
      <c r="D7" s="3"/>
    </row>
    <row r="8" spans="2:5" ht="15">
      <c r="B8" t="s">
        <v>25</v>
      </c>
      <c r="D8" s="12"/>
      <c r="E8" t="s">
        <v>21</v>
      </c>
    </row>
    <row r="9" ht="15">
      <c r="D9" s="18"/>
    </row>
    <row r="10" spans="2:5" ht="15">
      <c r="B10" t="s">
        <v>27</v>
      </c>
      <c r="D10" s="12"/>
      <c r="E10" t="s">
        <v>21</v>
      </c>
    </row>
    <row r="11" spans="2:5" ht="15">
      <c r="B11" t="s">
        <v>71</v>
      </c>
      <c r="D11" s="12"/>
      <c r="E11" t="s">
        <v>21</v>
      </c>
    </row>
    <row r="12" spans="2:5" ht="15">
      <c r="B12" t="s">
        <v>26</v>
      </c>
      <c r="D12" s="12"/>
      <c r="E12" t="s">
        <v>21</v>
      </c>
    </row>
  </sheetData>
  <conditionalFormatting sqref="C1:C1048576">
    <cfRule type="cellIs" priority="2" dxfId="0" operator="greaterThan">
      <formula>$D1</formula>
    </cfRule>
  </conditionalFormatting>
  <dataValidations count="2">
    <dataValidation type="whole" operator="greaterThan" allowBlank="1" showInputMessage="1" showErrorMessage="1" sqref="D8 D3:D6">
      <formula1>0</formula1>
    </dataValidation>
    <dataValidation type="whole" operator="greaterThanOrEqual" allowBlank="1" showInputMessage="1" showErrorMessage="1" sqref="D10:D12">
      <formula1>0</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view="pageBreakPreview" zoomScaleSheetLayoutView="100" workbookViewId="0" topLeftCell="A1">
      <selection activeCell="D3" sqref="D3"/>
    </sheetView>
  </sheetViews>
  <sheetFormatPr defaultColWidth="9.140625" defaultRowHeight="15"/>
  <cols>
    <col min="1" max="1" width="15.421875" style="0" customWidth="1"/>
    <col min="2" max="2" width="59.1406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13</v>
      </c>
    </row>
    <row r="3" spans="2:5" ht="15">
      <c r="B3" t="s">
        <v>72</v>
      </c>
      <c r="D3" s="13"/>
      <c r="E3" t="s">
        <v>18</v>
      </c>
    </row>
    <row r="4" spans="2:5" ht="30">
      <c r="B4" s="7" t="s">
        <v>85</v>
      </c>
      <c r="D4" s="13"/>
      <c r="E4" t="s">
        <v>18</v>
      </c>
    </row>
  </sheetData>
  <conditionalFormatting sqref="C1">
    <cfRule type="cellIs" priority="1" dxfId="0" operator="greaterThan">
      <formula>$D1</formula>
    </cfRule>
  </conditionalFormatting>
  <dataValidations count="1">
    <dataValidation type="decimal" operator="greaterThan" allowBlank="1" showInputMessage="1" showErrorMessage="1" sqref="D3:D4">
      <formula1>0</formula1>
    </dataValidation>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
  <sheetViews>
    <sheetView view="pageBreakPreview" zoomScaleSheetLayoutView="100" workbookViewId="0" topLeftCell="A1">
      <selection activeCell="D3" sqref="D3"/>
    </sheetView>
  </sheetViews>
  <sheetFormatPr defaultColWidth="9.140625" defaultRowHeight="15"/>
  <cols>
    <col min="1" max="1" width="16.28125" style="0" customWidth="1"/>
    <col min="2" max="2" width="41.28125" style="0" customWidth="1"/>
    <col min="3" max="3" width="8.8515625" style="0" customWidth="1"/>
    <col min="4" max="4" width="46.8515625" style="0" customWidth="1"/>
    <col min="5" max="5" width="40.7109375" style="0" customWidth="1"/>
  </cols>
  <sheetData>
    <row r="1" spans="2:5" ht="15">
      <c r="B1" t="s">
        <v>1</v>
      </c>
      <c r="C1" s="7"/>
      <c r="D1" t="s">
        <v>2</v>
      </c>
      <c r="E1" t="s">
        <v>4</v>
      </c>
    </row>
    <row r="2" ht="15">
      <c r="A2" s="1" t="s">
        <v>0</v>
      </c>
    </row>
    <row r="3" spans="1:5" ht="15">
      <c r="A3" s="1"/>
      <c r="B3" t="s">
        <v>29</v>
      </c>
      <c r="D3" s="14"/>
      <c r="E3" t="s">
        <v>28</v>
      </c>
    </row>
    <row r="4" spans="1:5" ht="15">
      <c r="A4" s="1"/>
      <c r="B4" t="s">
        <v>30</v>
      </c>
      <c r="D4" s="14"/>
      <c r="E4" t="s">
        <v>28</v>
      </c>
    </row>
    <row r="5" spans="1:5" ht="15">
      <c r="A5" s="1"/>
      <c r="B5" t="s">
        <v>32</v>
      </c>
      <c r="D5" s="14"/>
      <c r="E5" t="s">
        <v>28</v>
      </c>
    </row>
    <row r="6" spans="1:5" ht="15">
      <c r="A6" s="1"/>
      <c r="B6" t="s">
        <v>33</v>
      </c>
      <c r="D6" s="14"/>
      <c r="E6" t="s">
        <v>28</v>
      </c>
    </row>
    <row r="7" spans="1:5" ht="15">
      <c r="A7" s="1"/>
      <c r="B7" t="s">
        <v>34</v>
      </c>
      <c r="D7" s="14"/>
      <c r="E7" t="s">
        <v>28</v>
      </c>
    </row>
    <row r="8" spans="1:5" ht="15">
      <c r="A8" s="1"/>
      <c r="B8" t="s">
        <v>37</v>
      </c>
      <c r="D8" s="14"/>
      <c r="E8" t="s">
        <v>28</v>
      </c>
    </row>
    <row r="9" spans="2:5" ht="15">
      <c r="B9" t="s">
        <v>35</v>
      </c>
      <c r="D9" s="14"/>
      <c r="E9" t="s">
        <v>28</v>
      </c>
    </row>
    <row r="10" spans="2:5" ht="15">
      <c r="B10" t="s">
        <v>36</v>
      </c>
      <c r="D10" s="14"/>
      <c r="E10" t="s">
        <v>28</v>
      </c>
    </row>
  </sheetData>
  <conditionalFormatting sqref="C1">
    <cfRule type="cellIs" priority="1" dxfId="0" operator="greaterThan">
      <formula>$D1</formula>
    </cfRule>
  </conditionalFormatting>
  <printOptions/>
  <pageMargins left="0.7" right="0.7" top="0.787401575" bottom="0.787401575" header="0.3" footer="0.3"/>
  <pageSetup fitToHeight="1" fitToWidth="1" horizontalDpi="600" verticalDpi="600" orientation="landscape" paperSize="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zoomScaleSheetLayoutView="100" workbookViewId="0" topLeftCell="A1">
      <selection activeCell="D3" sqref="D3"/>
    </sheetView>
  </sheetViews>
  <sheetFormatPr defaultColWidth="9.140625" defaultRowHeight="15"/>
  <cols>
    <col min="1" max="1" width="13.8515625" style="0" customWidth="1"/>
    <col min="2" max="2" width="73.57421875" style="0" customWidth="1"/>
    <col min="3" max="3" width="28.7109375" style="0" customWidth="1"/>
    <col min="4" max="4" width="16.8515625" style="0" customWidth="1"/>
    <col min="5" max="5" width="51.140625" style="0" customWidth="1"/>
  </cols>
  <sheetData>
    <row r="1" spans="2:5" ht="15">
      <c r="B1" t="s">
        <v>1</v>
      </c>
      <c r="C1" s="7" t="s">
        <v>5</v>
      </c>
      <c r="D1" t="s">
        <v>2</v>
      </c>
      <c r="E1" t="s">
        <v>4</v>
      </c>
    </row>
    <row r="2" ht="15">
      <c r="A2" s="1" t="s">
        <v>75</v>
      </c>
    </row>
    <row r="3" spans="2:5" ht="15">
      <c r="B3" t="s">
        <v>76</v>
      </c>
      <c r="D3" s="13"/>
      <c r="E3" t="s">
        <v>18</v>
      </c>
    </row>
    <row r="5" ht="15">
      <c r="A5" s="1" t="s">
        <v>73</v>
      </c>
    </row>
    <row r="6" spans="2:5" ht="62.25" customHeight="1">
      <c r="B6" s="27" t="s">
        <v>87</v>
      </c>
      <c r="C6" t="s">
        <v>79</v>
      </c>
      <c r="D6" s="21"/>
      <c r="E6" t="s">
        <v>88</v>
      </c>
    </row>
    <row r="7" spans="2:5" ht="46.5" customHeight="1">
      <c r="B7" s="20" t="s">
        <v>89</v>
      </c>
      <c r="D7" s="21"/>
      <c r="E7" t="s">
        <v>88</v>
      </c>
    </row>
    <row r="8" ht="15">
      <c r="B8" s="10"/>
    </row>
    <row r="9" ht="15">
      <c r="A9" s="1" t="s">
        <v>74</v>
      </c>
    </row>
    <row r="10" spans="2:5" ht="15">
      <c r="B10" t="s">
        <v>77</v>
      </c>
      <c r="D10" s="13"/>
      <c r="E10" t="s">
        <v>18</v>
      </c>
    </row>
    <row r="11" spans="2:5" ht="15">
      <c r="B11" t="s">
        <v>78</v>
      </c>
      <c r="D11" s="13"/>
      <c r="E11" t="s">
        <v>18</v>
      </c>
    </row>
  </sheetData>
  <conditionalFormatting sqref="C6">
    <cfRule type="cellIs" priority="1" dxfId="0" operator="notEqual">
      <formula>$D6</formula>
    </cfRule>
  </conditionalFormatting>
  <dataValidations count="2">
    <dataValidation type="decimal" operator="greaterThan" allowBlank="1" showInputMessage="1" showErrorMessage="1" sqref="D10:D11 D3">
      <formula1>0</formula1>
    </dataValidation>
    <dataValidation type="list" allowBlank="1" showInputMessage="1" showErrorMessage="1" sqref="D6:D7">
      <formula1>"yes,no"</formula1>
    </dataValidation>
  </dataValidations>
  <printOptions/>
  <pageMargins left="0.7" right="0.7" top="0.787401575" bottom="0.787401575" header="0.3" footer="0.3"/>
  <pageSetup fitToHeight="1" fitToWidth="1" horizontalDpi="600" verticalDpi="600" orientation="landscape" paperSize="9" scale="9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8"/>
  <sheetViews>
    <sheetView view="pageBreakPreview" zoomScaleSheetLayoutView="100" workbookViewId="0" topLeftCell="A1">
      <selection activeCell="D6" sqref="D6"/>
    </sheetView>
  </sheetViews>
  <sheetFormatPr defaultColWidth="9.140625" defaultRowHeight="15"/>
  <cols>
    <col min="1" max="1" width="25.28125" style="0" customWidth="1"/>
    <col min="2" max="2" width="20.57421875" style="0" customWidth="1"/>
    <col min="3" max="3" width="20.7109375" style="0" customWidth="1"/>
    <col min="4" max="4" width="14.28125" style="0" customWidth="1"/>
  </cols>
  <sheetData>
    <row r="1" spans="2:4" ht="15">
      <c r="B1" t="s">
        <v>1</v>
      </c>
      <c r="C1" s="7"/>
      <c r="D1" t="s">
        <v>2</v>
      </c>
    </row>
    <row r="2" ht="15">
      <c r="A2" s="1" t="s">
        <v>82</v>
      </c>
    </row>
    <row r="3" spans="1:4" ht="26.25" customHeight="1">
      <c r="A3" s="30" t="s">
        <v>83</v>
      </c>
      <c r="B3" s="30"/>
      <c r="C3" s="30"/>
      <c r="D3" s="30"/>
    </row>
    <row r="4" spans="1:4" ht="15" customHeight="1">
      <c r="A4" s="26"/>
      <c r="B4" s="26"/>
      <c r="C4" s="26"/>
      <c r="D4" s="26"/>
    </row>
    <row r="5" spans="1:4" ht="15" customHeight="1">
      <c r="A5" s="25" t="s">
        <v>86</v>
      </c>
      <c r="B5" s="24"/>
      <c r="C5" s="24"/>
      <c r="D5" s="24"/>
    </row>
    <row r="6" spans="2:4" ht="15">
      <c r="B6" t="str">
        <f>CONCATENATE("SPEC_",ROW()-5)</f>
        <v>SPEC_1</v>
      </c>
      <c r="C6" t="s">
        <v>79</v>
      </c>
      <c r="D6" s="21"/>
    </row>
    <row r="7" spans="2:4" ht="15">
      <c r="B7" t="str">
        <f aca="true" t="shared" si="0" ref="B7:B70">CONCATENATE("SPEC_",ROW()-5)</f>
        <v>SPEC_2</v>
      </c>
      <c r="C7" t="s">
        <v>79</v>
      </c>
      <c r="D7" s="21"/>
    </row>
    <row r="8" spans="2:4" ht="15">
      <c r="B8" t="str">
        <f t="shared" si="0"/>
        <v>SPEC_3</v>
      </c>
      <c r="C8" t="s">
        <v>79</v>
      </c>
      <c r="D8" s="21"/>
    </row>
    <row r="9" spans="2:4" ht="15">
      <c r="B9" t="str">
        <f t="shared" si="0"/>
        <v>SPEC_4</v>
      </c>
      <c r="C9" t="s">
        <v>79</v>
      </c>
      <c r="D9" s="21"/>
    </row>
    <row r="10" spans="2:4" ht="15">
      <c r="B10" t="str">
        <f t="shared" si="0"/>
        <v>SPEC_5</v>
      </c>
      <c r="C10" t="s">
        <v>79</v>
      </c>
      <c r="D10" s="21"/>
    </row>
    <row r="11" spans="2:4" ht="15">
      <c r="B11" t="str">
        <f t="shared" si="0"/>
        <v>SPEC_6</v>
      </c>
      <c r="C11" t="s">
        <v>79</v>
      </c>
      <c r="D11" s="21"/>
    </row>
    <row r="12" spans="2:4" ht="15">
      <c r="B12" t="str">
        <f t="shared" si="0"/>
        <v>SPEC_7</v>
      </c>
      <c r="C12" t="s">
        <v>79</v>
      </c>
      <c r="D12" s="21"/>
    </row>
    <row r="13" spans="2:4" ht="15">
      <c r="B13" t="str">
        <f t="shared" si="0"/>
        <v>SPEC_8</v>
      </c>
      <c r="C13" t="s">
        <v>79</v>
      </c>
      <c r="D13" s="21"/>
    </row>
    <row r="14" spans="2:4" ht="15">
      <c r="B14" t="str">
        <f t="shared" si="0"/>
        <v>SPEC_9</v>
      </c>
      <c r="C14" t="s">
        <v>79</v>
      </c>
      <c r="D14" s="21"/>
    </row>
    <row r="15" spans="2:4" ht="15">
      <c r="B15" t="str">
        <f t="shared" si="0"/>
        <v>SPEC_10</v>
      </c>
      <c r="C15" t="s">
        <v>79</v>
      </c>
      <c r="D15" s="21"/>
    </row>
    <row r="16" spans="2:4" ht="15">
      <c r="B16" t="str">
        <f t="shared" si="0"/>
        <v>SPEC_11</v>
      </c>
      <c r="C16" t="s">
        <v>79</v>
      </c>
      <c r="D16" s="21"/>
    </row>
    <row r="17" spans="2:4" ht="15">
      <c r="B17" t="str">
        <f t="shared" si="0"/>
        <v>SPEC_12</v>
      </c>
      <c r="C17" t="s">
        <v>79</v>
      </c>
      <c r="D17" s="21"/>
    </row>
    <row r="18" spans="2:4" ht="15">
      <c r="B18" t="str">
        <f t="shared" si="0"/>
        <v>SPEC_13</v>
      </c>
      <c r="C18" t="s">
        <v>79</v>
      </c>
      <c r="D18" s="21"/>
    </row>
    <row r="19" spans="2:4" ht="15">
      <c r="B19" t="str">
        <f t="shared" si="0"/>
        <v>SPEC_14</v>
      </c>
      <c r="C19" t="s">
        <v>79</v>
      </c>
      <c r="D19" s="21"/>
    </row>
    <row r="20" spans="2:4" ht="15">
      <c r="B20" t="str">
        <f t="shared" si="0"/>
        <v>SPEC_15</v>
      </c>
      <c r="C20" t="s">
        <v>79</v>
      </c>
      <c r="D20" s="21"/>
    </row>
    <row r="21" spans="2:4" ht="15">
      <c r="B21" t="str">
        <f t="shared" si="0"/>
        <v>SPEC_16</v>
      </c>
      <c r="C21" t="s">
        <v>79</v>
      </c>
      <c r="D21" s="21"/>
    </row>
    <row r="22" spans="2:4" ht="15">
      <c r="B22" t="str">
        <f t="shared" si="0"/>
        <v>SPEC_17</v>
      </c>
      <c r="C22" t="s">
        <v>79</v>
      </c>
      <c r="D22" s="21"/>
    </row>
    <row r="23" spans="2:4" ht="15">
      <c r="B23" t="str">
        <f t="shared" si="0"/>
        <v>SPEC_18</v>
      </c>
      <c r="C23" t="s">
        <v>79</v>
      </c>
      <c r="D23" s="21"/>
    </row>
    <row r="24" spans="2:4" ht="15">
      <c r="B24" t="str">
        <f t="shared" si="0"/>
        <v>SPEC_19</v>
      </c>
      <c r="C24" t="s">
        <v>79</v>
      </c>
      <c r="D24" s="21"/>
    </row>
    <row r="25" spans="2:4" ht="15">
      <c r="B25" t="str">
        <f t="shared" si="0"/>
        <v>SPEC_20</v>
      </c>
      <c r="C25" t="s">
        <v>79</v>
      </c>
      <c r="D25" s="21"/>
    </row>
    <row r="26" spans="2:4" ht="15">
      <c r="B26" t="str">
        <f t="shared" si="0"/>
        <v>SPEC_21</v>
      </c>
      <c r="C26" t="s">
        <v>79</v>
      </c>
      <c r="D26" s="21"/>
    </row>
    <row r="27" spans="2:4" ht="15">
      <c r="B27" t="str">
        <f t="shared" si="0"/>
        <v>SPEC_22</v>
      </c>
      <c r="C27" t="s">
        <v>79</v>
      </c>
      <c r="D27" s="21"/>
    </row>
    <row r="28" spans="2:4" ht="15">
      <c r="B28" t="str">
        <f t="shared" si="0"/>
        <v>SPEC_23</v>
      </c>
      <c r="C28" t="s">
        <v>79</v>
      </c>
      <c r="D28" s="21"/>
    </row>
    <row r="29" spans="2:4" ht="15">
      <c r="B29" t="str">
        <f t="shared" si="0"/>
        <v>SPEC_24</v>
      </c>
      <c r="C29" t="s">
        <v>79</v>
      </c>
      <c r="D29" s="21"/>
    </row>
    <row r="30" spans="2:4" ht="15">
      <c r="B30" t="str">
        <f t="shared" si="0"/>
        <v>SPEC_25</v>
      </c>
      <c r="C30" t="s">
        <v>79</v>
      </c>
      <c r="D30" s="21"/>
    </row>
    <row r="31" spans="2:4" ht="15">
      <c r="B31" t="str">
        <f t="shared" si="0"/>
        <v>SPEC_26</v>
      </c>
      <c r="C31" t="s">
        <v>79</v>
      </c>
      <c r="D31" s="21"/>
    </row>
    <row r="32" spans="2:4" ht="15">
      <c r="B32" t="str">
        <f t="shared" si="0"/>
        <v>SPEC_27</v>
      </c>
      <c r="C32" t="s">
        <v>79</v>
      </c>
      <c r="D32" s="21"/>
    </row>
    <row r="33" spans="2:4" ht="15">
      <c r="B33" t="str">
        <f t="shared" si="0"/>
        <v>SPEC_28</v>
      </c>
      <c r="C33" t="s">
        <v>79</v>
      </c>
      <c r="D33" s="21"/>
    </row>
    <row r="34" spans="2:4" ht="15">
      <c r="B34" t="str">
        <f t="shared" si="0"/>
        <v>SPEC_29</v>
      </c>
      <c r="C34" t="s">
        <v>79</v>
      </c>
      <c r="D34" s="21"/>
    </row>
    <row r="35" spans="2:4" ht="15">
      <c r="B35" t="str">
        <f t="shared" si="0"/>
        <v>SPEC_30</v>
      </c>
      <c r="C35" t="s">
        <v>79</v>
      </c>
      <c r="D35" s="21"/>
    </row>
    <row r="36" spans="2:4" ht="15">
      <c r="B36" t="str">
        <f t="shared" si="0"/>
        <v>SPEC_31</v>
      </c>
      <c r="C36" t="s">
        <v>79</v>
      </c>
      <c r="D36" s="21"/>
    </row>
    <row r="37" spans="2:4" ht="15">
      <c r="B37" t="str">
        <f t="shared" si="0"/>
        <v>SPEC_32</v>
      </c>
      <c r="C37" t="s">
        <v>79</v>
      </c>
      <c r="D37" s="21"/>
    </row>
    <row r="38" spans="2:4" ht="15">
      <c r="B38" t="str">
        <f t="shared" si="0"/>
        <v>SPEC_33</v>
      </c>
      <c r="C38" t="s">
        <v>79</v>
      </c>
      <c r="D38" s="21"/>
    </row>
    <row r="39" spans="2:4" ht="15">
      <c r="B39" t="str">
        <f t="shared" si="0"/>
        <v>SPEC_34</v>
      </c>
      <c r="C39" t="s">
        <v>79</v>
      </c>
      <c r="D39" s="21"/>
    </row>
    <row r="40" spans="2:4" ht="15">
      <c r="B40" t="str">
        <f t="shared" si="0"/>
        <v>SPEC_35</v>
      </c>
      <c r="C40" t="s">
        <v>79</v>
      </c>
      <c r="D40" s="21"/>
    </row>
    <row r="41" spans="2:4" ht="15">
      <c r="B41" t="str">
        <f t="shared" si="0"/>
        <v>SPEC_36</v>
      </c>
      <c r="C41" t="s">
        <v>79</v>
      </c>
      <c r="D41" s="21"/>
    </row>
    <row r="42" spans="2:4" ht="15">
      <c r="B42" t="str">
        <f t="shared" si="0"/>
        <v>SPEC_37</v>
      </c>
      <c r="C42" t="s">
        <v>79</v>
      </c>
      <c r="D42" s="21"/>
    </row>
    <row r="43" spans="2:4" ht="15">
      <c r="B43" t="str">
        <f t="shared" si="0"/>
        <v>SPEC_38</v>
      </c>
      <c r="C43" t="s">
        <v>79</v>
      </c>
      <c r="D43" s="21"/>
    </row>
    <row r="44" spans="2:4" ht="15">
      <c r="B44" t="str">
        <f t="shared" si="0"/>
        <v>SPEC_39</v>
      </c>
      <c r="C44" t="s">
        <v>79</v>
      </c>
      <c r="D44" s="21"/>
    </row>
    <row r="45" spans="2:4" ht="15">
      <c r="B45" t="str">
        <f t="shared" si="0"/>
        <v>SPEC_40</v>
      </c>
      <c r="C45" t="s">
        <v>79</v>
      </c>
      <c r="D45" s="21"/>
    </row>
    <row r="46" spans="2:4" ht="15">
      <c r="B46" t="str">
        <f t="shared" si="0"/>
        <v>SPEC_41</v>
      </c>
      <c r="C46" t="s">
        <v>79</v>
      </c>
      <c r="D46" s="21"/>
    </row>
    <row r="47" spans="2:4" ht="15">
      <c r="B47" t="str">
        <f t="shared" si="0"/>
        <v>SPEC_42</v>
      </c>
      <c r="C47" t="s">
        <v>79</v>
      </c>
      <c r="D47" s="21"/>
    </row>
    <row r="48" spans="2:4" ht="15">
      <c r="B48" t="str">
        <f t="shared" si="0"/>
        <v>SPEC_43</v>
      </c>
      <c r="C48" t="s">
        <v>79</v>
      </c>
      <c r="D48" s="21"/>
    </row>
    <row r="49" spans="2:4" ht="15">
      <c r="B49" t="str">
        <f t="shared" si="0"/>
        <v>SPEC_44</v>
      </c>
      <c r="C49" t="s">
        <v>79</v>
      </c>
      <c r="D49" s="21"/>
    </row>
    <row r="50" spans="2:4" ht="15">
      <c r="B50" t="str">
        <f t="shared" si="0"/>
        <v>SPEC_45</v>
      </c>
      <c r="C50" t="s">
        <v>79</v>
      </c>
      <c r="D50" s="21"/>
    </row>
    <row r="51" spans="2:4" ht="15">
      <c r="B51" t="str">
        <f t="shared" si="0"/>
        <v>SPEC_46</v>
      </c>
      <c r="C51" t="s">
        <v>79</v>
      </c>
      <c r="D51" s="21"/>
    </row>
    <row r="52" spans="2:4" ht="15">
      <c r="B52" t="str">
        <f t="shared" si="0"/>
        <v>SPEC_47</v>
      </c>
      <c r="C52" t="s">
        <v>79</v>
      </c>
      <c r="D52" s="21"/>
    </row>
    <row r="53" spans="2:4" ht="15">
      <c r="B53" t="str">
        <f t="shared" si="0"/>
        <v>SPEC_48</v>
      </c>
      <c r="C53" t="s">
        <v>79</v>
      </c>
      <c r="D53" s="21"/>
    </row>
    <row r="54" spans="2:4" ht="15">
      <c r="B54" t="str">
        <f t="shared" si="0"/>
        <v>SPEC_49</v>
      </c>
      <c r="C54" t="s">
        <v>79</v>
      </c>
      <c r="D54" s="21"/>
    </row>
    <row r="55" spans="2:4" ht="15">
      <c r="B55" t="str">
        <f t="shared" si="0"/>
        <v>SPEC_50</v>
      </c>
      <c r="C55" t="s">
        <v>79</v>
      </c>
      <c r="D55" s="21"/>
    </row>
    <row r="56" spans="2:4" ht="15">
      <c r="B56" t="str">
        <f t="shared" si="0"/>
        <v>SPEC_51</v>
      </c>
      <c r="C56" t="s">
        <v>79</v>
      </c>
      <c r="D56" s="21"/>
    </row>
    <row r="57" spans="2:4" ht="15">
      <c r="B57" t="str">
        <f t="shared" si="0"/>
        <v>SPEC_52</v>
      </c>
      <c r="C57" t="s">
        <v>79</v>
      </c>
      <c r="D57" s="21"/>
    </row>
    <row r="58" spans="2:4" ht="15">
      <c r="B58" t="str">
        <f t="shared" si="0"/>
        <v>SPEC_53</v>
      </c>
      <c r="C58" t="s">
        <v>79</v>
      </c>
      <c r="D58" s="21"/>
    </row>
    <row r="59" spans="2:4" ht="15">
      <c r="B59" t="str">
        <f t="shared" si="0"/>
        <v>SPEC_54</v>
      </c>
      <c r="C59" t="s">
        <v>79</v>
      </c>
      <c r="D59" s="21"/>
    </row>
    <row r="60" spans="2:4" ht="15">
      <c r="B60" t="str">
        <f t="shared" si="0"/>
        <v>SPEC_55</v>
      </c>
      <c r="C60" t="s">
        <v>79</v>
      </c>
      <c r="D60" s="21"/>
    </row>
    <row r="61" spans="2:4" ht="15">
      <c r="B61" t="str">
        <f t="shared" si="0"/>
        <v>SPEC_56</v>
      </c>
      <c r="C61" t="s">
        <v>79</v>
      </c>
      <c r="D61" s="21"/>
    </row>
    <row r="62" spans="2:4" ht="15">
      <c r="B62" t="str">
        <f t="shared" si="0"/>
        <v>SPEC_57</v>
      </c>
      <c r="C62" t="s">
        <v>79</v>
      </c>
      <c r="D62" s="21"/>
    </row>
    <row r="63" spans="2:4" ht="15">
      <c r="B63" t="str">
        <f t="shared" si="0"/>
        <v>SPEC_58</v>
      </c>
      <c r="C63" t="s">
        <v>79</v>
      </c>
      <c r="D63" s="21"/>
    </row>
    <row r="64" spans="2:4" ht="15">
      <c r="B64" t="str">
        <f t="shared" si="0"/>
        <v>SPEC_59</v>
      </c>
      <c r="C64" t="s">
        <v>79</v>
      </c>
      <c r="D64" s="21"/>
    </row>
    <row r="65" spans="2:4" ht="15">
      <c r="B65" t="str">
        <f t="shared" si="0"/>
        <v>SPEC_60</v>
      </c>
      <c r="C65" t="s">
        <v>79</v>
      </c>
      <c r="D65" s="21"/>
    </row>
    <row r="66" spans="2:4" ht="15">
      <c r="B66" t="str">
        <f t="shared" si="0"/>
        <v>SPEC_61</v>
      </c>
      <c r="C66" t="s">
        <v>79</v>
      </c>
      <c r="D66" s="21"/>
    </row>
    <row r="67" spans="2:4" ht="15">
      <c r="B67" t="str">
        <f t="shared" si="0"/>
        <v>SPEC_62</v>
      </c>
      <c r="C67" t="s">
        <v>79</v>
      </c>
      <c r="D67" s="21"/>
    </row>
    <row r="68" spans="2:4" ht="15">
      <c r="B68" t="str">
        <f t="shared" si="0"/>
        <v>SPEC_63</v>
      </c>
      <c r="C68" t="s">
        <v>79</v>
      </c>
      <c r="D68" s="21"/>
    </row>
    <row r="69" spans="2:4" ht="15">
      <c r="B69" t="str">
        <f t="shared" si="0"/>
        <v>SPEC_64</v>
      </c>
      <c r="C69" t="s">
        <v>79</v>
      </c>
      <c r="D69" s="21"/>
    </row>
    <row r="70" spans="2:4" ht="15">
      <c r="B70" t="str">
        <f t="shared" si="0"/>
        <v>SPEC_65</v>
      </c>
      <c r="C70" t="s">
        <v>79</v>
      </c>
      <c r="D70" s="21"/>
    </row>
    <row r="71" spans="2:4" ht="15">
      <c r="B71" t="str">
        <f aca="true" t="shared" si="1" ref="B71:B134">CONCATENATE("SPEC_",ROW()-5)</f>
        <v>SPEC_66</v>
      </c>
      <c r="C71" t="s">
        <v>79</v>
      </c>
      <c r="D71" s="21"/>
    </row>
    <row r="72" spans="2:4" ht="15">
      <c r="B72" t="str">
        <f t="shared" si="1"/>
        <v>SPEC_67</v>
      </c>
      <c r="C72" t="s">
        <v>79</v>
      </c>
      <c r="D72" s="21"/>
    </row>
    <row r="73" spans="2:4" ht="15">
      <c r="B73" t="str">
        <f t="shared" si="1"/>
        <v>SPEC_68</v>
      </c>
      <c r="C73" t="s">
        <v>79</v>
      </c>
      <c r="D73" s="21"/>
    </row>
    <row r="74" spans="2:4" ht="15">
      <c r="B74" t="str">
        <f t="shared" si="1"/>
        <v>SPEC_69</v>
      </c>
      <c r="C74" t="s">
        <v>79</v>
      </c>
      <c r="D74" s="21"/>
    </row>
    <row r="75" spans="2:4" ht="15">
      <c r="B75" t="str">
        <f t="shared" si="1"/>
        <v>SPEC_70</v>
      </c>
      <c r="C75" t="s">
        <v>79</v>
      </c>
      <c r="D75" s="21"/>
    </row>
    <row r="76" spans="2:4" ht="15">
      <c r="B76" t="str">
        <f t="shared" si="1"/>
        <v>SPEC_71</v>
      </c>
      <c r="C76" t="s">
        <v>79</v>
      </c>
      <c r="D76" s="21"/>
    </row>
    <row r="77" spans="2:4" ht="15">
      <c r="B77" t="str">
        <f t="shared" si="1"/>
        <v>SPEC_72</v>
      </c>
      <c r="C77" t="s">
        <v>79</v>
      </c>
      <c r="D77" s="21"/>
    </row>
    <row r="78" spans="2:4" ht="15">
      <c r="B78" t="str">
        <f t="shared" si="1"/>
        <v>SPEC_73</v>
      </c>
      <c r="C78" t="s">
        <v>79</v>
      </c>
      <c r="D78" s="21"/>
    </row>
    <row r="79" spans="2:4" ht="15">
      <c r="B79" t="str">
        <f t="shared" si="1"/>
        <v>SPEC_74</v>
      </c>
      <c r="C79" t="s">
        <v>79</v>
      </c>
      <c r="D79" s="21"/>
    </row>
    <row r="80" spans="2:4" ht="15">
      <c r="B80" t="str">
        <f t="shared" si="1"/>
        <v>SPEC_75</v>
      </c>
      <c r="C80" t="s">
        <v>79</v>
      </c>
      <c r="D80" s="21"/>
    </row>
    <row r="81" spans="2:4" ht="15">
      <c r="B81" t="str">
        <f t="shared" si="1"/>
        <v>SPEC_76</v>
      </c>
      <c r="C81" t="s">
        <v>79</v>
      </c>
      <c r="D81" s="21"/>
    </row>
    <row r="82" spans="2:4" ht="15">
      <c r="B82" t="str">
        <f t="shared" si="1"/>
        <v>SPEC_77</v>
      </c>
      <c r="C82" t="s">
        <v>79</v>
      </c>
      <c r="D82" s="21"/>
    </row>
    <row r="83" spans="2:4" ht="15">
      <c r="B83" t="str">
        <f t="shared" si="1"/>
        <v>SPEC_78</v>
      </c>
      <c r="C83" t="s">
        <v>79</v>
      </c>
      <c r="D83" s="21"/>
    </row>
    <row r="84" spans="2:4" ht="15">
      <c r="B84" t="str">
        <f t="shared" si="1"/>
        <v>SPEC_79</v>
      </c>
      <c r="C84" t="s">
        <v>79</v>
      </c>
      <c r="D84" s="21"/>
    </row>
    <row r="85" spans="2:4" ht="15">
      <c r="B85" t="str">
        <f t="shared" si="1"/>
        <v>SPEC_80</v>
      </c>
      <c r="C85" t="s">
        <v>79</v>
      </c>
      <c r="D85" s="21"/>
    </row>
    <row r="86" spans="2:4" ht="15">
      <c r="B86" t="str">
        <f t="shared" si="1"/>
        <v>SPEC_81</v>
      </c>
      <c r="C86" t="s">
        <v>79</v>
      </c>
      <c r="D86" s="21"/>
    </row>
    <row r="87" spans="2:4" ht="15">
      <c r="B87" t="str">
        <f t="shared" si="1"/>
        <v>SPEC_82</v>
      </c>
      <c r="C87" t="s">
        <v>79</v>
      </c>
      <c r="D87" s="21"/>
    </row>
    <row r="88" spans="2:4" ht="15">
      <c r="B88" t="str">
        <f t="shared" si="1"/>
        <v>SPEC_83</v>
      </c>
      <c r="C88" t="s">
        <v>79</v>
      </c>
      <c r="D88" s="21"/>
    </row>
    <row r="89" spans="2:4" ht="15">
      <c r="B89" t="str">
        <f t="shared" si="1"/>
        <v>SPEC_84</v>
      </c>
      <c r="C89" t="s">
        <v>79</v>
      </c>
      <c r="D89" s="21"/>
    </row>
    <row r="90" spans="2:4" ht="15">
      <c r="B90" t="str">
        <f t="shared" si="1"/>
        <v>SPEC_85</v>
      </c>
      <c r="C90" t="s">
        <v>79</v>
      </c>
      <c r="D90" s="21"/>
    </row>
    <row r="91" spans="2:4" ht="15">
      <c r="B91" t="str">
        <f t="shared" si="1"/>
        <v>SPEC_86</v>
      </c>
      <c r="C91" t="s">
        <v>79</v>
      </c>
      <c r="D91" s="21"/>
    </row>
    <row r="92" spans="2:4" ht="15">
      <c r="B92" t="str">
        <f t="shared" si="1"/>
        <v>SPEC_87</v>
      </c>
      <c r="C92" t="s">
        <v>79</v>
      </c>
      <c r="D92" s="21"/>
    </row>
    <row r="93" spans="2:4" ht="15">
      <c r="B93" t="str">
        <f t="shared" si="1"/>
        <v>SPEC_88</v>
      </c>
      <c r="C93" t="s">
        <v>79</v>
      </c>
      <c r="D93" s="21"/>
    </row>
    <row r="94" spans="2:4" ht="15">
      <c r="B94" t="str">
        <f t="shared" si="1"/>
        <v>SPEC_89</v>
      </c>
      <c r="C94" t="s">
        <v>79</v>
      </c>
      <c r="D94" s="21"/>
    </row>
    <row r="95" spans="2:4" ht="15">
      <c r="B95" t="str">
        <f t="shared" si="1"/>
        <v>SPEC_90</v>
      </c>
      <c r="C95" t="s">
        <v>79</v>
      </c>
      <c r="D95" s="21"/>
    </row>
    <row r="96" spans="2:4" ht="15">
      <c r="B96" t="str">
        <f t="shared" si="1"/>
        <v>SPEC_91</v>
      </c>
      <c r="C96" t="s">
        <v>79</v>
      </c>
      <c r="D96" s="21"/>
    </row>
    <row r="97" spans="2:4" ht="15">
      <c r="B97" t="str">
        <f t="shared" si="1"/>
        <v>SPEC_92</v>
      </c>
      <c r="C97" t="s">
        <v>79</v>
      </c>
      <c r="D97" s="21"/>
    </row>
    <row r="98" spans="2:4" ht="15">
      <c r="B98" t="str">
        <f t="shared" si="1"/>
        <v>SPEC_93</v>
      </c>
      <c r="C98" t="s">
        <v>79</v>
      </c>
      <c r="D98" s="21"/>
    </row>
    <row r="99" spans="2:4" ht="15">
      <c r="B99" t="str">
        <f t="shared" si="1"/>
        <v>SPEC_94</v>
      </c>
      <c r="C99" t="s">
        <v>79</v>
      </c>
      <c r="D99" s="21"/>
    </row>
    <row r="100" spans="2:4" ht="15">
      <c r="B100" t="str">
        <f t="shared" si="1"/>
        <v>SPEC_95</v>
      </c>
      <c r="C100" t="s">
        <v>79</v>
      </c>
      <c r="D100" s="21"/>
    </row>
    <row r="101" spans="2:4" ht="15">
      <c r="B101" t="str">
        <f t="shared" si="1"/>
        <v>SPEC_96</v>
      </c>
      <c r="C101" t="s">
        <v>79</v>
      </c>
      <c r="D101" s="21"/>
    </row>
    <row r="102" spans="2:4" ht="15">
      <c r="B102" t="str">
        <f t="shared" si="1"/>
        <v>SPEC_97</v>
      </c>
      <c r="C102" t="s">
        <v>79</v>
      </c>
      <c r="D102" s="21"/>
    </row>
    <row r="103" spans="2:4" ht="15">
      <c r="B103" t="str">
        <f t="shared" si="1"/>
        <v>SPEC_98</v>
      </c>
      <c r="C103" t="s">
        <v>79</v>
      </c>
      <c r="D103" s="21"/>
    </row>
    <row r="104" spans="2:4" ht="15">
      <c r="B104" t="str">
        <f t="shared" si="1"/>
        <v>SPEC_99</v>
      </c>
      <c r="C104" t="s">
        <v>79</v>
      </c>
      <c r="D104" s="21"/>
    </row>
    <row r="105" spans="2:4" ht="15">
      <c r="B105" t="str">
        <f t="shared" si="1"/>
        <v>SPEC_100</v>
      </c>
      <c r="C105" t="s">
        <v>79</v>
      </c>
      <c r="D105" s="21"/>
    </row>
    <row r="106" spans="2:4" ht="15">
      <c r="B106" t="str">
        <f t="shared" si="1"/>
        <v>SPEC_101</v>
      </c>
      <c r="C106" t="s">
        <v>79</v>
      </c>
      <c r="D106" s="21"/>
    </row>
    <row r="107" spans="2:4" ht="15">
      <c r="B107" t="str">
        <f t="shared" si="1"/>
        <v>SPEC_102</v>
      </c>
      <c r="C107" t="s">
        <v>79</v>
      </c>
      <c r="D107" s="21"/>
    </row>
    <row r="108" spans="2:4" ht="15">
      <c r="B108" t="str">
        <f t="shared" si="1"/>
        <v>SPEC_103</v>
      </c>
      <c r="C108" t="s">
        <v>79</v>
      </c>
      <c r="D108" s="21"/>
    </row>
    <row r="109" spans="2:4" ht="15">
      <c r="B109" t="str">
        <f t="shared" si="1"/>
        <v>SPEC_104</v>
      </c>
      <c r="C109" t="s">
        <v>79</v>
      </c>
      <c r="D109" s="21"/>
    </row>
    <row r="110" spans="2:4" ht="15">
      <c r="B110" t="str">
        <f t="shared" si="1"/>
        <v>SPEC_105</v>
      </c>
      <c r="C110" t="s">
        <v>79</v>
      </c>
      <c r="D110" s="21"/>
    </row>
    <row r="111" spans="2:4" ht="15">
      <c r="B111" t="str">
        <f t="shared" si="1"/>
        <v>SPEC_106</v>
      </c>
      <c r="C111" t="s">
        <v>79</v>
      </c>
      <c r="D111" s="21"/>
    </row>
    <row r="112" spans="2:4" ht="15">
      <c r="B112" t="str">
        <f t="shared" si="1"/>
        <v>SPEC_107</v>
      </c>
      <c r="C112" t="s">
        <v>79</v>
      </c>
      <c r="D112" s="21"/>
    </row>
    <row r="113" spans="2:4" ht="15">
      <c r="B113" t="str">
        <f t="shared" si="1"/>
        <v>SPEC_108</v>
      </c>
      <c r="C113" t="s">
        <v>79</v>
      </c>
      <c r="D113" s="21"/>
    </row>
    <row r="114" spans="2:4" ht="15">
      <c r="B114" t="str">
        <f t="shared" si="1"/>
        <v>SPEC_109</v>
      </c>
      <c r="C114" t="s">
        <v>79</v>
      </c>
      <c r="D114" s="21"/>
    </row>
    <row r="115" spans="2:4" ht="15">
      <c r="B115" t="str">
        <f t="shared" si="1"/>
        <v>SPEC_110</v>
      </c>
      <c r="C115" t="s">
        <v>79</v>
      </c>
      <c r="D115" s="21"/>
    </row>
    <row r="116" spans="2:4" ht="15">
      <c r="B116" t="str">
        <f t="shared" si="1"/>
        <v>SPEC_111</v>
      </c>
      <c r="C116" t="s">
        <v>79</v>
      </c>
      <c r="D116" s="21"/>
    </row>
    <row r="117" spans="2:4" ht="15">
      <c r="B117" t="str">
        <f t="shared" si="1"/>
        <v>SPEC_112</v>
      </c>
      <c r="C117" t="s">
        <v>79</v>
      </c>
      <c r="D117" s="21"/>
    </row>
    <row r="118" spans="2:4" ht="15">
      <c r="B118" t="str">
        <f t="shared" si="1"/>
        <v>SPEC_113</v>
      </c>
      <c r="C118" t="s">
        <v>79</v>
      </c>
      <c r="D118" s="21"/>
    </row>
    <row r="119" spans="2:4" ht="15">
      <c r="B119" t="str">
        <f t="shared" si="1"/>
        <v>SPEC_114</v>
      </c>
      <c r="C119" t="s">
        <v>79</v>
      </c>
      <c r="D119" s="21"/>
    </row>
    <row r="120" spans="2:4" ht="15">
      <c r="B120" t="str">
        <f t="shared" si="1"/>
        <v>SPEC_115</v>
      </c>
      <c r="C120" t="s">
        <v>79</v>
      </c>
      <c r="D120" s="21"/>
    </row>
    <row r="121" spans="2:4" ht="15">
      <c r="B121" t="str">
        <f t="shared" si="1"/>
        <v>SPEC_116</v>
      </c>
      <c r="C121" t="s">
        <v>79</v>
      </c>
      <c r="D121" s="21"/>
    </row>
    <row r="122" spans="2:4" ht="15">
      <c r="B122" t="str">
        <f t="shared" si="1"/>
        <v>SPEC_117</v>
      </c>
      <c r="C122" t="s">
        <v>79</v>
      </c>
      <c r="D122" s="21"/>
    </row>
    <row r="123" spans="2:4" ht="15">
      <c r="B123" t="str">
        <f t="shared" si="1"/>
        <v>SPEC_118</v>
      </c>
      <c r="C123" t="s">
        <v>79</v>
      </c>
      <c r="D123" s="21"/>
    </row>
    <row r="124" spans="2:4" ht="15">
      <c r="B124" t="str">
        <f t="shared" si="1"/>
        <v>SPEC_119</v>
      </c>
      <c r="C124" t="s">
        <v>79</v>
      </c>
      <c r="D124" s="21"/>
    </row>
    <row r="125" spans="2:4" ht="15">
      <c r="B125" t="str">
        <f t="shared" si="1"/>
        <v>SPEC_120</v>
      </c>
      <c r="C125" t="s">
        <v>79</v>
      </c>
      <c r="D125" s="21"/>
    </row>
    <row r="126" spans="2:4" ht="15">
      <c r="B126" t="str">
        <f t="shared" si="1"/>
        <v>SPEC_121</v>
      </c>
      <c r="C126" t="s">
        <v>79</v>
      </c>
      <c r="D126" s="21"/>
    </row>
    <row r="127" spans="2:4" ht="15">
      <c r="B127" t="str">
        <f t="shared" si="1"/>
        <v>SPEC_122</v>
      </c>
      <c r="C127" t="s">
        <v>79</v>
      </c>
      <c r="D127" s="21"/>
    </row>
    <row r="128" spans="2:4" ht="15">
      <c r="B128" t="str">
        <f t="shared" si="1"/>
        <v>SPEC_123</v>
      </c>
      <c r="C128" t="s">
        <v>79</v>
      </c>
      <c r="D128" s="21"/>
    </row>
    <row r="129" spans="2:4" ht="15">
      <c r="B129" t="str">
        <f t="shared" si="1"/>
        <v>SPEC_124</v>
      </c>
      <c r="C129" t="s">
        <v>79</v>
      </c>
      <c r="D129" s="21"/>
    </row>
    <row r="130" spans="2:4" ht="15">
      <c r="B130" t="str">
        <f t="shared" si="1"/>
        <v>SPEC_125</v>
      </c>
      <c r="C130" t="s">
        <v>79</v>
      </c>
      <c r="D130" s="21"/>
    </row>
    <row r="131" spans="2:4" ht="15">
      <c r="B131" t="str">
        <f t="shared" si="1"/>
        <v>SPEC_126</v>
      </c>
      <c r="C131" t="s">
        <v>79</v>
      </c>
      <c r="D131" s="21"/>
    </row>
    <row r="132" spans="2:4" ht="15">
      <c r="B132" t="str">
        <f t="shared" si="1"/>
        <v>SPEC_127</v>
      </c>
      <c r="C132" t="s">
        <v>79</v>
      </c>
      <c r="D132" s="21"/>
    </row>
    <row r="133" spans="2:4" ht="15">
      <c r="B133" t="str">
        <f t="shared" si="1"/>
        <v>SPEC_128</v>
      </c>
      <c r="C133" t="s">
        <v>79</v>
      </c>
      <c r="D133" s="21"/>
    </row>
    <row r="134" spans="2:4" ht="15">
      <c r="B134" t="str">
        <f t="shared" si="1"/>
        <v>SPEC_129</v>
      </c>
      <c r="C134" t="s">
        <v>79</v>
      </c>
      <c r="D134" s="21"/>
    </row>
    <row r="135" spans="2:4" ht="15">
      <c r="B135" t="str">
        <f aca="true" t="shared" si="2" ref="B135:B198">CONCATENATE("SPEC_",ROW()-5)</f>
        <v>SPEC_130</v>
      </c>
      <c r="C135" t="s">
        <v>79</v>
      </c>
      <c r="D135" s="21"/>
    </row>
    <row r="136" spans="2:4" ht="15">
      <c r="B136" t="str">
        <f t="shared" si="2"/>
        <v>SPEC_131</v>
      </c>
      <c r="C136" t="s">
        <v>79</v>
      </c>
      <c r="D136" s="21"/>
    </row>
    <row r="137" spans="2:4" ht="15">
      <c r="B137" t="str">
        <f t="shared" si="2"/>
        <v>SPEC_132</v>
      </c>
      <c r="C137" t="s">
        <v>79</v>
      </c>
      <c r="D137" s="21"/>
    </row>
    <row r="138" spans="2:4" ht="15">
      <c r="B138" t="str">
        <f t="shared" si="2"/>
        <v>SPEC_133</v>
      </c>
      <c r="C138" t="s">
        <v>79</v>
      </c>
      <c r="D138" s="21"/>
    </row>
    <row r="139" spans="2:4" ht="15">
      <c r="B139" t="str">
        <f t="shared" si="2"/>
        <v>SPEC_134</v>
      </c>
      <c r="C139" t="s">
        <v>79</v>
      </c>
      <c r="D139" s="21"/>
    </row>
    <row r="140" spans="2:4" ht="15">
      <c r="B140" t="str">
        <f t="shared" si="2"/>
        <v>SPEC_135</v>
      </c>
      <c r="C140" t="s">
        <v>79</v>
      </c>
      <c r="D140" s="21"/>
    </row>
    <row r="141" spans="2:4" ht="15">
      <c r="B141" t="str">
        <f t="shared" si="2"/>
        <v>SPEC_136</v>
      </c>
      <c r="C141" t="s">
        <v>79</v>
      </c>
      <c r="D141" s="21"/>
    </row>
    <row r="142" spans="2:4" ht="15">
      <c r="B142" t="str">
        <f t="shared" si="2"/>
        <v>SPEC_137</v>
      </c>
      <c r="C142" t="s">
        <v>79</v>
      </c>
      <c r="D142" s="21"/>
    </row>
    <row r="143" spans="2:4" ht="15">
      <c r="B143" t="str">
        <f t="shared" si="2"/>
        <v>SPEC_138</v>
      </c>
      <c r="C143" t="s">
        <v>79</v>
      </c>
      <c r="D143" s="21"/>
    </row>
    <row r="144" spans="2:4" ht="15">
      <c r="B144" t="str">
        <f t="shared" si="2"/>
        <v>SPEC_139</v>
      </c>
      <c r="C144" t="s">
        <v>79</v>
      </c>
      <c r="D144" s="21"/>
    </row>
    <row r="145" spans="2:4" ht="15">
      <c r="B145" t="str">
        <f t="shared" si="2"/>
        <v>SPEC_140</v>
      </c>
      <c r="C145" t="s">
        <v>79</v>
      </c>
      <c r="D145" s="21"/>
    </row>
    <row r="146" spans="2:4" ht="15">
      <c r="B146" t="str">
        <f t="shared" si="2"/>
        <v>SPEC_141</v>
      </c>
      <c r="C146" t="s">
        <v>79</v>
      </c>
      <c r="D146" s="21"/>
    </row>
    <row r="147" spans="2:4" ht="15">
      <c r="B147" t="str">
        <f t="shared" si="2"/>
        <v>SPEC_142</v>
      </c>
      <c r="C147" t="s">
        <v>79</v>
      </c>
      <c r="D147" s="21"/>
    </row>
    <row r="148" spans="2:4" ht="15">
      <c r="B148" t="str">
        <f t="shared" si="2"/>
        <v>SPEC_143</v>
      </c>
      <c r="C148" t="s">
        <v>79</v>
      </c>
      <c r="D148" s="21"/>
    </row>
    <row r="149" spans="2:4" ht="15">
      <c r="B149" t="str">
        <f t="shared" si="2"/>
        <v>SPEC_144</v>
      </c>
      <c r="C149" t="s">
        <v>79</v>
      </c>
      <c r="D149" s="21"/>
    </row>
    <row r="150" spans="2:4" ht="15">
      <c r="B150" t="str">
        <f t="shared" si="2"/>
        <v>SPEC_145</v>
      </c>
      <c r="C150" t="s">
        <v>79</v>
      </c>
      <c r="D150" s="21"/>
    </row>
    <row r="151" spans="2:4" ht="15">
      <c r="B151" t="str">
        <f t="shared" si="2"/>
        <v>SPEC_146</v>
      </c>
      <c r="C151" t="s">
        <v>79</v>
      </c>
      <c r="D151" s="21"/>
    </row>
    <row r="152" spans="2:4" ht="15">
      <c r="B152" t="str">
        <f t="shared" si="2"/>
        <v>SPEC_147</v>
      </c>
      <c r="C152" t="s">
        <v>79</v>
      </c>
      <c r="D152" s="21"/>
    </row>
    <row r="153" spans="2:4" ht="15">
      <c r="B153" t="str">
        <f t="shared" si="2"/>
        <v>SPEC_148</v>
      </c>
      <c r="C153" t="s">
        <v>79</v>
      </c>
      <c r="D153" s="21"/>
    </row>
    <row r="154" spans="2:4" ht="15">
      <c r="B154" t="str">
        <f t="shared" si="2"/>
        <v>SPEC_149</v>
      </c>
      <c r="C154" t="s">
        <v>79</v>
      </c>
      <c r="D154" s="21"/>
    </row>
    <row r="155" spans="2:4" ht="15">
      <c r="B155" t="str">
        <f t="shared" si="2"/>
        <v>SPEC_150</v>
      </c>
      <c r="C155" t="s">
        <v>79</v>
      </c>
      <c r="D155" s="21"/>
    </row>
    <row r="156" spans="2:4" ht="15">
      <c r="B156" t="str">
        <f t="shared" si="2"/>
        <v>SPEC_151</v>
      </c>
      <c r="C156" t="s">
        <v>79</v>
      </c>
      <c r="D156" s="21"/>
    </row>
    <row r="157" spans="2:4" ht="15">
      <c r="B157" t="str">
        <f t="shared" si="2"/>
        <v>SPEC_152</v>
      </c>
      <c r="C157" t="s">
        <v>79</v>
      </c>
      <c r="D157" s="21"/>
    </row>
    <row r="158" spans="2:4" ht="15">
      <c r="B158" t="str">
        <f t="shared" si="2"/>
        <v>SPEC_153</v>
      </c>
      <c r="C158" t="s">
        <v>79</v>
      </c>
      <c r="D158" s="21"/>
    </row>
    <row r="159" spans="2:4" ht="15">
      <c r="B159" t="str">
        <f t="shared" si="2"/>
        <v>SPEC_154</v>
      </c>
      <c r="C159" t="s">
        <v>79</v>
      </c>
      <c r="D159" s="21"/>
    </row>
    <row r="160" spans="2:4" ht="15">
      <c r="B160" t="str">
        <f t="shared" si="2"/>
        <v>SPEC_155</v>
      </c>
      <c r="C160" t="s">
        <v>79</v>
      </c>
      <c r="D160" s="21"/>
    </row>
    <row r="161" spans="2:4" ht="15">
      <c r="B161" t="str">
        <f t="shared" si="2"/>
        <v>SPEC_156</v>
      </c>
      <c r="C161" t="s">
        <v>79</v>
      </c>
      <c r="D161" s="21"/>
    </row>
    <row r="162" spans="2:4" ht="15">
      <c r="B162" t="str">
        <f t="shared" si="2"/>
        <v>SPEC_157</v>
      </c>
      <c r="C162" t="s">
        <v>79</v>
      </c>
      <c r="D162" s="21"/>
    </row>
    <row r="163" spans="2:4" ht="15">
      <c r="B163" t="str">
        <f t="shared" si="2"/>
        <v>SPEC_158</v>
      </c>
      <c r="C163" t="s">
        <v>79</v>
      </c>
      <c r="D163" s="21"/>
    </row>
    <row r="164" spans="2:4" ht="15">
      <c r="B164" t="str">
        <f t="shared" si="2"/>
        <v>SPEC_159</v>
      </c>
      <c r="C164" t="s">
        <v>79</v>
      </c>
      <c r="D164" s="21"/>
    </row>
    <row r="165" spans="2:4" ht="15">
      <c r="B165" t="str">
        <f t="shared" si="2"/>
        <v>SPEC_160</v>
      </c>
      <c r="C165" t="s">
        <v>79</v>
      </c>
      <c r="D165" s="21"/>
    </row>
    <row r="166" spans="2:4" ht="15">
      <c r="B166" t="str">
        <f t="shared" si="2"/>
        <v>SPEC_161</v>
      </c>
      <c r="C166" t="s">
        <v>79</v>
      </c>
      <c r="D166" s="21"/>
    </row>
    <row r="167" spans="2:4" ht="15">
      <c r="B167" t="str">
        <f t="shared" si="2"/>
        <v>SPEC_162</v>
      </c>
      <c r="C167" t="s">
        <v>79</v>
      </c>
      <c r="D167" s="21"/>
    </row>
    <row r="168" spans="2:4" ht="15">
      <c r="B168" t="str">
        <f t="shared" si="2"/>
        <v>SPEC_163</v>
      </c>
      <c r="C168" t="s">
        <v>79</v>
      </c>
      <c r="D168" s="21"/>
    </row>
    <row r="169" spans="2:4" ht="15">
      <c r="B169" t="str">
        <f t="shared" si="2"/>
        <v>SPEC_164</v>
      </c>
      <c r="C169" t="s">
        <v>79</v>
      </c>
      <c r="D169" s="21"/>
    </row>
    <row r="170" spans="2:4" ht="15">
      <c r="B170" t="str">
        <f t="shared" si="2"/>
        <v>SPEC_165</v>
      </c>
      <c r="C170" t="s">
        <v>79</v>
      </c>
      <c r="D170" s="21"/>
    </row>
    <row r="171" spans="2:4" ht="15">
      <c r="B171" t="str">
        <f t="shared" si="2"/>
        <v>SPEC_166</v>
      </c>
      <c r="C171" t="s">
        <v>79</v>
      </c>
      <c r="D171" s="21"/>
    </row>
    <row r="172" spans="2:4" ht="15">
      <c r="B172" t="str">
        <f t="shared" si="2"/>
        <v>SPEC_167</v>
      </c>
      <c r="C172" t="s">
        <v>79</v>
      </c>
      <c r="D172" s="21"/>
    </row>
    <row r="173" spans="2:4" ht="15">
      <c r="B173" t="str">
        <f t="shared" si="2"/>
        <v>SPEC_168</v>
      </c>
      <c r="C173" t="s">
        <v>79</v>
      </c>
      <c r="D173" s="21"/>
    </row>
    <row r="174" spans="2:4" ht="15">
      <c r="B174" t="str">
        <f t="shared" si="2"/>
        <v>SPEC_169</v>
      </c>
      <c r="C174" t="s">
        <v>79</v>
      </c>
      <c r="D174" s="21"/>
    </row>
    <row r="175" spans="2:4" ht="15">
      <c r="B175" t="str">
        <f t="shared" si="2"/>
        <v>SPEC_170</v>
      </c>
      <c r="C175" t="s">
        <v>79</v>
      </c>
      <c r="D175" s="21"/>
    </row>
    <row r="176" spans="2:4" ht="15">
      <c r="B176" t="str">
        <f t="shared" si="2"/>
        <v>SPEC_171</v>
      </c>
      <c r="C176" t="s">
        <v>79</v>
      </c>
      <c r="D176" s="21"/>
    </row>
    <row r="177" spans="2:4" ht="15">
      <c r="B177" t="str">
        <f t="shared" si="2"/>
        <v>SPEC_172</v>
      </c>
      <c r="C177" t="s">
        <v>79</v>
      </c>
      <c r="D177" s="21"/>
    </row>
    <row r="178" spans="2:4" ht="15">
      <c r="B178" t="str">
        <f t="shared" si="2"/>
        <v>SPEC_173</v>
      </c>
      <c r="C178" t="s">
        <v>79</v>
      </c>
      <c r="D178" s="21"/>
    </row>
    <row r="179" spans="2:4" ht="15">
      <c r="B179" t="str">
        <f t="shared" si="2"/>
        <v>SPEC_174</v>
      </c>
      <c r="C179" t="s">
        <v>79</v>
      </c>
      <c r="D179" s="21"/>
    </row>
    <row r="180" spans="2:4" ht="15">
      <c r="B180" t="str">
        <f t="shared" si="2"/>
        <v>SPEC_175</v>
      </c>
      <c r="C180" t="s">
        <v>79</v>
      </c>
      <c r="D180" s="21"/>
    </row>
    <row r="181" spans="2:4" ht="15">
      <c r="B181" t="str">
        <f t="shared" si="2"/>
        <v>SPEC_176</v>
      </c>
      <c r="C181" t="s">
        <v>79</v>
      </c>
      <c r="D181" s="21"/>
    </row>
    <row r="182" spans="2:4" ht="15">
      <c r="B182" t="str">
        <f t="shared" si="2"/>
        <v>SPEC_177</v>
      </c>
      <c r="C182" t="s">
        <v>79</v>
      </c>
      <c r="D182" s="21"/>
    </row>
    <row r="183" spans="2:4" ht="15">
      <c r="B183" t="str">
        <f t="shared" si="2"/>
        <v>SPEC_178</v>
      </c>
      <c r="C183" t="s">
        <v>79</v>
      </c>
      <c r="D183" s="21"/>
    </row>
    <row r="184" spans="2:4" ht="15">
      <c r="B184" t="str">
        <f t="shared" si="2"/>
        <v>SPEC_179</v>
      </c>
      <c r="C184" t="s">
        <v>79</v>
      </c>
      <c r="D184" s="21"/>
    </row>
    <row r="185" spans="2:4" ht="15">
      <c r="B185" t="str">
        <f t="shared" si="2"/>
        <v>SPEC_180</v>
      </c>
      <c r="C185" t="s">
        <v>79</v>
      </c>
      <c r="D185" s="21"/>
    </row>
    <row r="186" spans="2:4" ht="15">
      <c r="B186" t="str">
        <f t="shared" si="2"/>
        <v>SPEC_181</v>
      </c>
      <c r="C186" t="s">
        <v>79</v>
      </c>
      <c r="D186" s="21"/>
    </row>
    <row r="187" spans="2:4" ht="15">
      <c r="B187" t="str">
        <f t="shared" si="2"/>
        <v>SPEC_182</v>
      </c>
      <c r="C187" t="s">
        <v>79</v>
      </c>
      <c r="D187" s="21"/>
    </row>
    <row r="188" spans="2:4" ht="15">
      <c r="B188" t="str">
        <f t="shared" si="2"/>
        <v>SPEC_183</v>
      </c>
      <c r="C188" t="s">
        <v>79</v>
      </c>
      <c r="D188" s="21"/>
    </row>
    <row r="189" spans="2:4" ht="15">
      <c r="B189" t="str">
        <f t="shared" si="2"/>
        <v>SPEC_184</v>
      </c>
      <c r="C189" t="s">
        <v>79</v>
      </c>
      <c r="D189" s="21"/>
    </row>
    <row r="190" spans="2:4" ht="15">
      <c r="B190" t="str">
        <f t="shared" si="2"/>
        <v>SPEC_185</v>
      </c>
      <c r="C190" t="s">
        <v>79</v>
      </c>
      <c r="D190" s="21"/>
    </row>
    <row r="191" spans="2:4" ht="15">
      <c r="B191" t="str">
        <f t="shared" si="2"/>
        <v>SPEC_186</v>
      </c>
      <c r="C191" t="s">
        <v>79</v>
      </c>
      <c r="D191" s="21"/>
    </row>
    <row r="192" spans="2:4" ht="15">
      <c r="B192" t="str">
        <f t="shared" si="2"/>
        <v>SPEC_187</v>
      </c>
      <c r="C192" t="s">
        <v>79</v>
      </c>
      <c r="D192" s="21"/>
    </row>
    <row r="193" spans="2:4" ht="15">
      <c r="B193" t="str">
        <f t="shared" si="2"/>
        <v>SPEC_188</v>
      </c>
      <c r="C193" t="s">
        <v>79</v>
      </c>
      <c r="D193" s="21"/>
    </row>
    <row r="194" spans="2:4" ht="15">
      <c r="B194" t="str">
        <f t="shared" si="2"/>
        <v>SPEC_189</v>
      </c>
      <c r="C194" t="s">
        <v>79</v>
      </c>
      <c r="D194" s="21"/>
    </row>
    <row r="195" spans="2:4" ht="15">
      <c r="B195" t="str">
        <f t="shared" si="2"/>
        <v>SPEC_190</v>
      </c>
      <c r="C195" t="s">
        <v>79</v>
      </c>
      <c r="D195" s="21"/>
    </row>
    <row r="196" spans="2:4" ht="15">
      <c r="B196" t="str">
        <f t="shared" si="2"/>
        <v>SPEC_191</v>
      </c>
      <c r="C196" t="s">
        <v>79</v>
      </c>
      <c r="D196" s="21"/>
    </row>
    <row r="197" spans="2:4" ht="15">
      <c r="B197" t="str">
        <f t="shared" si="2"/>
        <v>SPEC_192</v>
      </c>
      <c r="C197" t="s">
        <v>79</v>
      </c>
      <c r="D197" s="21"/>
    </row>
    <row r="198" spans="2:4" ht="15">
      <c r="B198" t="str">
        <f t="shared" si="2"/>
        <v>SPEC_193</v>
      </c>
      <c r="C198" t="s">
        <v>79</v>
      </c>
      <c r="D198" s="21"/>
    </row>
    <row r="199" spans="2:4" ht="15">
      <c r="B199" t="str">
        <f aca="true" t="shared" si="3" ref="B199:B262">CONCATENATE("SPEC_",ROW()-5)</f>
        <v>SPEC_194</v>
      </c>
      <c r="C199" t="s">
        <v>79</v>
      </c>
      <c r="D199" s="21"/>
    </row>
    <row r="200" spans="2:4" ht="15">
      <c r="B200" t="str">
        <f t="shared" si="3"/>
        <v>SPEC_195</v>
      </c>
      <c r="C200" t="s">
        <v>79</v>
      </c>
      <c r="D200" s="21"/>
    </row>
    <row r="201" spans="2:4" ht="15">
      <c r="B201" t="str">
        <f t="shared" si="3"/>
        <v>SPEC_196</v>
      </c>
      <c r="C201" t="s">
        <v>79</v>
      </c>
      <c r="D201" s="21"/>
    </row>
    <row r="202" spans="2:4" ht="15">
      <c r="B202" t="str">
        <f t="shared" si="3"/>
        <v>SPEC_197</v>
      </c>
      <c r="C202" t="s">
        <v>79</v>
      </c>
      <c r="D202" s="21"/>
    </row>
    <row r="203" spans="2:4" ht="15">
      <c r="B203" t="str">
        <f t="shared" si="3"/>
        <v>SPEC_198</v>
      </c>
      <c r="C203" t="s">
        <v>79</v>
      </c>
      <c r="D203" s="21"/>
    </row>
    <row r="204" spans="2:4" ht="15">
      <c r="B204" t="str">
        <f t="shared" si="3"/>
        <v>SPEC_199</v>
      </c>
      <c r="C204" t="s">
        <v>79</v>
      </c>
      <c r="D204" s="21"/>
    </row>
    <row r="205" spans="2:4" ht="15">
      <c r="B205" t="str">
        <f t="shared" si="3"/>
        <v>SPEC_200</v>
      </c>
      <c r="C205" t="s">
        <v>79</v>
      </c>
      <c r="D205" s="21"/>
    </row>
    <row r="206" spans="2:4" ht="15">
      <c r="B206" t="str">
        <f t="shared" si="3"/>
        <v>SPEC_201</v>
      </c>
      <c r="C206" t="s">
        <v>79</v>
      </c>
      <c r="D206" s="21"/>
    </row>
    <row r="207" spans="2:4" ht="15">
      <c r="B207" t="str">
        <f t="shared" si="3"/>
        <v>SPEC_202</v>
      </c>
      <c r="C207" t="s">
        <v>79</v>
      </c>
      <c r="D207" s="21"/>
    </row>
    <row r="208" spans="2:4" ht="15">
      <c r="B208" t="str">
        <f t="shared" si="3"/>
        <v>SPEC_203</v>
      </c>
      <c r="C208" t="s">
        <v>79</v>
      </c>
      <c r="D208" s="21"/>
    </row>
    <row r="209" spans="2:4" ht="15">
      <c r="B209" t="str">
        <f t="shared" si="3"/>
        <v>SPEC_204</v>
      </c>
      <c r="C209" t="s">
        <v>79</v>
      </c>
      <c r="D209" s="21"/>
    </row>
    <row r="210" spans="2:4" ht="15">
      <c r="B210" t="str">
        <f t="shared" si="3"/>
        <v>SPEC_205</v>
      </c>
      <c r="C210" t="s">
        <v>79</v>
      </c>
      <c r="D210" s="21"/>
    </row>
    <row r="211" spans="2:4" ht="15">
      <c r="B211" t="str">
        <f t="shared" si="3"/>
        <v>SPEC_206</v>
      </c>
      <c r="C211" t="s">
        <v>79</v>
      </c>
      <c r="D211" s="21"/>
    </row>
    <row r="212" spans="2:4" ht="15">
      <c r="B212" t="str">
        <f t="shared" si="3"/>
        <v>SPEC_207</v>
      </c>
      <c r="C212" t="s">
        <v>79</v>
      </c>
      <c r="D212" s="21"/>
    </row>
    <row r="213" spans="2:4" ht="15">
      <c r="B213" t="str">
        <f t="shared" si="3"/>
        <v>SPEC_208</v>
      </c>
      <c r="C213" t="s">
        <v>79</v>
      </c>
      <c r="D213" s="21"/>
    </row>
    <row r="214" spans="2:4" ht="15">
      <c r="B214" t="str">
        <f t="shared" si="3"/>
        <v>SPEC_209</v>
      </c>
      <c r="C214" t="s">
        <v>79</v>
      </c>
      <c r="D214" s="21"/>
    </row>
    <row r="215" spans="2:4" ht="15">
      <c r="B215" t="str">
        <f t="shared" si="3"/>
        <v>SPEC_210</v>
      </c>
      <c r="C215" t="s">
        <v>79</v>
      </c>
      <c r="D215" s="21"/>
    </row>
    <row r="216" spans="2:4" ht="15">
      <c r="B216" t="str">
        <f t="shared" si="3"/>
        <v>SPEC_211</v>
      </c>
      <c r="C216" t="s">
        <v>79</v>
      </c>
      <c r="D216" s="21"/>
    </row>
    <row r="217" spans="2:4" ht="15">
      <c r="B217" t="str">
        <f t="shared" si="3"/>
        <v>SPEC_212</v>
      </c>
      <c r="C217" t="s">
        <v>79</v>
      </c>
      <c r="D217" s="21"/>
    </row>
    <row r="218" spans="2:4" ht="15">
      <c r="B218" t="str">
        <f t="shared" si="3"/>
        <v>SPEC_213</v>
      </c>
      <c r="C218" t="s">
        <v>79</v>
      </c>
      <c r="D218" s="21"/>
    </row>
    <row r="219" spans="2:4" ht="15">
      <c r="B219" t="str">
        <f t="shared" si="3"/>
        <v>SPEC_214</v>
      </c>
      <c r="C219" t="s">
        <v>79</v>
      </c>
      <c r="D219" s="21"/>
    </row>
    <row r="220" spans="2:4" ht="15">
      <c r="B220" t="str">
        <f t="shared" si="3"/>
        <v>SPEC_215</v>
      </c>
      <c r="C220" t="s">
        <v>79</v>
      </c>
      <c r="D220" s="21"/>
    </row>
    <row r="221" spans="2:4" ht="15">
      <c r="B221" t="str">
        <f t="shared" si="3"/>
        <v>SPEC_216</v>
      </c>
      <c r="C221" t="s">
        <v>79</v>
      </c>
      <c r="D221" s="21"/>
    </row>
    <row r="222" spans="2:4" ht="15">
      <c r="B222" t="str">
        <f t="shared" si="3"/>
        <v>SPEC_217</v>
      </c>
      <c r="C222" t="s">
        <v>79</v>
      </c>
      <c r="D222" s="21"/>
    </row>
    <row r="223" spans="2:4" ht="15">
      <c r="B223" t="str">
        <f t="shared" si="3"/>
        <v>SPEC_218</v>
      </c>
      <c r="C223" t="s">
        <v>79</v>
      </c>
      <c r="D223" s="21"/>
    </row>
    <row r="224" spans="2:4" ht="15">
      <c r="B224" t="str">
        <f t="shared" si="3"/>
        <v>SPEC_219</v>
      </c>
      <c r="C224" t="s">
        <v>79</v>
      </c>
      <c r="D224" s="21"/>
    </row>
    <row r="225" spans="2:4" ht="15">
      <c r="B225" t="str">
        <f t="shared" si="3"/>
        <v>SPEC_220</v>
      </c>
      <c r="C225" t="s">
        <v>79</v>
      </c>
      <c r="D225" s="21"/>
    </row>
    <row r="226" spans="2:4" ht="15">
      <c r="B226" t="str">
        <f t="shared" si="3"/>
        <v>SPEC_221</v>
      </c>
      <c r="C226" t="s">
        <v>79</v>
      </c>
      <c r="D226" s="21"/>
    </row>
    <row r="227" spans="2:4" ht="15">
      <c r="B227" t="str">
        <f t="shared" si="3"/>
        <v>SPEC_222</v>
      </c>
      <c r="C227" t="s">
        <v>79</v>
      </c>
      <c r="D227" s="21"/>
    </row>
    <row r="228" spans="2:4" ht="15">
      <c r="B228" t="str">
        <f t="shared" si="3"/>
        <v>SPEC_223</v>
      </c>
      <c r="C228" t="s">
        <v>79</v>
      </c>
      <c r="D228" s="21"/>
    </row>
    <row r="229" spans="2:4" ht="15">
      <c r="B229" t="str">
        <f t="shared" si="3"/>
        <v>SPEC_224</v>
      </c>
      <c r="C229" t="s">
        <v>79</v>
      </c>
      <c r="D229" s="21"/>
    </row>
    <row r="230" spans="2:4" ht="15">
      <c r="B230" t="str">
        <f t="shared" si="3"/>
        <v>SPEC_225</v>
      </c>
      <c r="C230" t="s">
        <v>79</v>
      </c>
      <c r="D230" s="21"/>
    </row>
    <row r="231" spans="2:4" ht="15">
      <c r="B231" t="str">
        <f t="shared" si="3"/>
        <v>SPEC_226</v>
      </c>
      <c r="C231" t="s">
        <v>79</v>
      </c>
      <c r="D231" s="21"/>
    </row>
    <row r="232" spans="2:4" ht="15">
      <c r="B232" t="str">
        <f t="shared" si="3"/>
        <v>SPEC_227</v>
      </c>
      <c r="C232" t="s">
        <v>79</v>
      </c>
      <c r="D232" s="21"/>
    </row>
    <row r="233" spans="2:4" ht="15">
      <c r="B233" t="str">
        <f t="shared" si="3"/>
        <v>SPEC_228</v>
      </c>
      <c r="C233" t="s">
        <v>79</v>
      </c>
      <c r="D233" s="21"/>
    </row>
    <row r="234" spans="2:4" ht="15">
      <c r="B234" t="str">
        <f t="shared" si="3"/>
        <v>SPEC_229</v>
      </c>
      <c r="C234" t="s">
        <v>79</v>
      </c>
      <c r="D234" s="21"/>
    </row>
    <row r="235" spans="2:4" ht="15">
      <c r="B235" t="str">
        <f t="shared" si="3"/>
        <v>SPEC_230</v>
      </c>
      <c r="C235" t="s">
        <v>79</v>
      </c>
      <c r="D235" s="21"/>
    </row>
    <row r="236" spans="2:4" ht="15">
      <c r="B236" t="str">
        <f t="shared" si="3"/>
        <v>SPEC_231</v>
      </c>
      <c r="C236" t="s">
        <v>79</v>
      </c>
      <c r="D236" s="21"/>
    </row>
    <row r="237" spans="2:4" ht="15">
      <c r="B237" t="str">
        <f t="shared" si="3"/>
        <v>SPEC_232</v>
      </c>
      <c r="C237" t="s">
        <v>79</v>
      </c>
      <c r="D237" s="21"/>
    </row>
    <row r="238" spans="2:4" ht="15">
      <c r="B238" t="str">
        <f t="shared" si="3"/>
        <v>SPEC_233</v>
      </c>
      <c r="C238" t="s">
        <v>79</v>
      </c>
      <c r="D238" s="21"/>
    </row>
    <row r="239" spans="2:4" ht="15">
      <c r="B239" t="str">
        <f t="shared" si="3"/>
        <v>SPEC_234</v>
      </c>
      <c r="C239" t="s">
        <v>79</v>
      </c>
      <c r="D239" s="21"/>
    </row>
    <row r="240" spans="2:4" ht="15">
      <c r="B240" t="str">
        <f t="shared" si="3"/>
        <v>SPEC_235</v>
      </c>
      <c r="C240" t="s">
        <v>79</v>
      </c>
      <c r="D240" s="21"/>
    </row>
    <row r="241" spans="2:4" ht="15">
      <c r="B241" t="str">
        <f t="shared" si="3"/>
        <v>SPEC_236</v>
      </c>
      <c r="C241" t="s">
        <v>79</v>
      </c>
      <c r="D241" s="21"/>
    </row>
    <row r="242" spans="2:4" ht="15">
      <c r="B242" t="str">
        <f t="shared" si="3"/>
        <v>SPEC_237</v>
      </c>
      <c r="C242" t="s">
        <v>79</v>
      </c>
      <c r="D242" s="21"/>
    </row>
    <row r="243" spans="2:4" ht="15">
      <c r="B243" t="str">
        <f t="shared" si="3"/>
        <v>SPEC_238</v>
      </c>
      <c r="C243" t="s">
        <v>79</v>
      </c>
      <c r="D243" s="21"/>
    </row>
    <row r="244" spans="2:4" ht="15">
      <c r="B244" t="str">
        <f t="shared" si="3"/>
        <v>SPEC_239</v>
      </c>
      <c r="C244" t="s">
        <v>79</v>
      </c>
      <c r="D244" s="21"/>
    </row>
    <row r="245" spans="2:4" ht="15">
      <c r="B245" t="str">
        <f t="shared" si="3"/>
        <v>SPEC_240</v>
      </c>
      <c r="C245" t="s">
        <v>79</v>
      </c>
      <c r="D245" s="21"/>
    </row>
    <row r="246" spans="2:4" ht="15">
      <c r="B246" t="str">
        <f t="shared" si="3"/>
        <v>SPEC_241</v>
      </c>
      <c r="C246" t="s">
        <v>79</v>
      </c>
      <c r="D246" s="21"/>
    </row>
    <row r="247" spans="2:4" ht="15">
      <c r="B247" t="str">
        <f t="shared" si="3"/>
        <v>SPEC_242</v>
      </c>
      <c r="C247" t="s">
        <v>79</v>
      </c>
      <c r="D247" s="21"/>
    </row>
    <row r="248" spans="2:4" ht="15">
      <c r="B248" t="str">
        <f t="shared" si="3"/>
        <v>SPEC_243</v>
      </c>
      <c r="C248" t="s">
        <v>79</v>
      </c>
      <c r="D248" s="21"/>
    </row>
    <row r="249" spans="2:4" ht="15">
      <c r="B249" t="str">
        <f t="shared" si="3"/>
        <v>SPEC_244</v>
      </c>
      <c r="C249" t="s">
        <v>79</v>
      </c>
      <c r="D249" s="21"/>
    </row>
    <row r="250" spans="2:4" ht="15">
      <c r="B250" t="str">
        <f t="shared" si="3"/>
        <v>SPEC_245</v>
      </c>
      <c r="C250" t="s">
        <v>79</v>
      </c>
      <c r="D250" s="21"/>
    </row>
    <row r="251" spans="2:4" ht="15">
      <c r="B251" t="str">
        <f t="shared" si="3"/>
        <v>SPEC_246</v>
      </c>
      <c r="C251" t="s">
        <v>79</v>
      </c>
      <c r="D251" s="21"/>
    </row>
    <row r="252" spans="2:4" ht="15">
      <c r="B252" t="str">
        <f t="shared" si="3"/>
        <v>SPEC_247</v>
      </c>
      <c r="C252" t="s">
        <v>79</v>
      </c>
      <c r="D252" s="21"/>
    </row>
    <row r="253" spans="2:4" ht="15">
      <c r="B253" t="str">
        <f t="shared" si="3"/>
        <v>SPEC_248</v>
      </c>
      <c r="C253" t="s">
        <v>79</v>
      </c>
      <c r="D253" s="21"/>
    </row>
    <row r="254" spans="2:4" ht="15">
      <c r="B254" t="str">
        <f t="shared" si="3"/>
        <v>SPEC_249</v>
      </c>
      <c r="C254" t="s">
        <v>79</v>
      </c>
      <c r="D254" s="21"/>
    </row>
    <row r="255" spans="2:4" ht="15">
      <c r="B255" t="str">
        <f t="shared" si="3"/>
        <v>SPEC_250</v>
      </c>
      <c r="C255" t="s">
        <v>79</v>
      </c>
      <c r="D255" s="21"/>
    </row>
    <row r="256" spans="2:4" ht="15">
      <c r="B256" t="str">
        <f t="shared" si="3"/>
        <v>SPEC_251</v>
      </c>
      <c r="C256" t="s">
        <v>79</v>
      </c>
      <c r="D256" s="21"/>
    </row>
    <row r="257" spans="2:4" ht="15">
      <c r="B257" t="str">
        <f t="shared" si="3"/>
        <v>SPEC_252</v>
      </c>
      <c r="C257" t="s">
        <v>79</v>
      </c>
      <c r="D257" s="21"/>
    </row>
    <row r="258" spans="2:4" ht="15">
      <c r="B258" t="str">
        <f t="shared" si="3"/>
        <v>SPEC_253</v>
      </c>
      <c r="C258" t="s">
        <v>79</v>
      </c>
      <c r="D258" s="21"/>
    </row>
    <row r="259" spans="2:4" ht="15">
      <c r="B259" t="str">
        <f t="shared" si="3"/>
        <v>SPEC_254</v>
      </c>
      <c r="C259" t="s">
        <v>79</v>
      </c>
      <c r="D259" s="21"/>
    </row>
    <row r="260" spans="2:4" ht="15">
      <c r="B260" t="str">
        <f t="shared" si="3"/>
        <v>SPEC_255</v>
      </c>
      <c r="C260" t="s">
        <v>79</v>
      </c>
      <c r="D260" s="21"/>
    </row>
    <row r="261" spans="2:4" ht="15">
      <c r="B261" t="str">
        <f t="shared" si="3"/>
        <v>SPEC_256</v>
      </c>
      <c r="C261" t="s">
        <v>79</v>
      </c>
      <c r="D261" s="21"/>
    </row>
    <row r="262" spans="2:4" ht="15">
      <c r="B262" t="str">
        <f t="shared" si="3"/>
        <v>SPEC_257</v>
      </c>
      <c r="C262" t="s">
        <v>79</v>
      </c>
      <c r="D262" s="21"/>
    </row>
    <row r="263" spans="2:4" ht="15">
      <c r="B263" t="str">
        <f aca="true" t="shared" si="4" ref="B263:B326">CONCATENATE("SPEC_",ROW()-5)</f>
        <v>SPEC_258</v>
      </c>
      <c r="C263" t="s">
        <v>79</v>
      </c>
      <c r="D263" s="21"/>
    </row>
    <row r="264" spans="2:4" ht="15">
      <c r="B264" t="str">
        <f t="shared" si="4"/>
        <v>SPEC_259</v>
      </c>
      <c r="C264" t="s">
        <v>79</v>
      </c>
      <c r="D264" s="21"/>
    </row>
    <row r="265" spans="2:4" ht="15">
      <c r="B265" t="str">
        <f t="shared" si="4"/>
        <v>SPEC_260</v>
      </c>
      <c r="C265" t="s">
        <v>79</v>
      </c>
      <c r="D265" s="21"/>
    </row>
    <row r="266" spans="2:4" ht="15">
      <c r="B266" t="str">
        <f t="shared" si="4"/>
        <v>SPEC_261</v>
      </c>
      <c r="C266" t="s">
        <v>79</v>
      </c>
      <c r="D266" s="21"/>
    </row>
    <row r="267" spans="2:4" ht="15">
      <c r="B267" t="str">
        <f t="shared" si="4"/>
        <v>SPEC_262</v>
      </c>
      <c r="C267" t="s">
        <v>79</v>
      </c>
      <c r="D267" s="21"/>
    </row>
    <row r="268" spans="2:4" ht="15">
      <c r="B268" t="str">
        <f t="shared" si="4"/>
        <v>SPEC_263</v>
      </c>
      <c r="C268" t="s">
        <v>79</v>
      </c>
      <c r="D268" s="21"/>
    </row>
    <row r="269" spans="2:4" ht="15">
      <c r="B269" t="str">
        <f t="shared" si="4"/>
        <v>SPEC_264</v>
      </c>
      <c r="C269" t="s">
        <v>79</v>
      </c>
      <c r="D269" s="21"/>
    </row>
    <row r="270" spans="2:4" ht="15">
      <c r="B270" t="str">
        <f t="shared" si="4"/>
        <v>SPEC_265</v>
      </c>
      <c r="C270" t="s">
        <v>79</v>
      </c>
      <c r="D270" s="21"/>
    </row>
    <row r="271" spans="2:4" ht="15">
      <c r="B271" t="str">
        <f t="shared" si="4"/>
        <v>SPEC_266</v>
      </c>
      <c r="C271" t="s">
        <v>79</v>
      </c>
      <c r="D271" s="21"/>
    </row>
    <row r="272" spans="2:4" ht="15">
      <c r="B272" t="str">
        <f t="shared" si="4"/>
        <v>SPEC_267</v>
      </c>
      <c r="C272" t="s">
        <v>79</v>
      </c>
      <c r="D272" s="21"/>
    </row>
    <row r="273" spans="2:4" ht="15">
      <c r="B273" t="str">
        <f t="shared" si="4"/>
        <v>SPEC_268</v>
      </c>
      <c r="C273" t="s">
        <v>79</v>
      </c>
      <c r="D273" s="21"/>
    </row>
    <row r="274" spans="2:4" ht="15">
      <c r="B274" t="str">
        <f t="shared" si="4"/>
        <v>SPEC_269</v>
      </c>
      <c r="C274" t="s">
        <v>79</v>
      </c>
      <c r="D274" s="21"/>
    </row>
    <row r="275" spans="2:4" ht="15">
      <c r="B275" t="str">
        <f t="shared" si="4"/>
        <v>SPEC_270</v>
      </c>
      <c r="C275" t="s">
        <v>79</v>
      </c>
      <c r="D275" s="21"/>
    </row>
    <row r="276" spans="2:4" ht="15">
      <c r="B276" t="str">
        <f t="shared" si="4"/>
        <v>SPEC_271</v>
      </c>
      <c r="C276" t="s">
        <v>79</v>
      </c>
      <c r="D276" s="21"/>
    </row>
    <row r="277" spans="2:4" ht="15">
      <c r="B277" t="str">
        <f t="shared" si="4"/>
        <v>SPEC_272</v>
      </c>
      <c r="C277" t="s">
        <v>79</v>
      </c>
      <c r="D277" s="21"/>
    </row>
    <row r="278" spans="2:4" ht="15">
      <c r="B278" t="str">
        <f t="shared" si="4"/>
        <v>SPEC_273</v>
      </c>
      <c r="C278" t="s">
        <v>79</v>
      </c>
      <c r="D278" s="21"/>
    </row>
    <row r="279" spans="2:4" ht="15">
      <c r="B279" t="str">
        <f t="shared" si="4"/>
        <v>SPEC_274</v>
      </c>
      <c r="C279" t="s">
        <v>79</v>
      </c>
      <c r="D279" s="21"/>
    </row>
    <row r="280" spans="2:4" ht="15">
      <c r="B280" t="str">
        <f t="shared" si="4"/>
        <v>SPEC_275</v>
      </c>
      <c r="C280" t="s">
        <v>79</v>
      </c>
      <c r="D280" s="21"/>
    </row>
    <row r="281" spans="2:4" ht="15">
      <c r="B281" t="str">
        <f t="shared" si="4"/>
        <v>SPEC_276</v>
      </c>
      <c r="C281" t="s">
        <v>79</v>
      </c>
      <c r="D281" s="21"/>
    </row>
    <row r="282" spans="2:4" ht="15">
      <c r="B282" t="str">
        <f t="shared" si="4"/>
        <v>SPEC_277</v>
      </c>
      <c r="C282" t="s">
        <v>79</v>
      </c>
      <c r="D282" s="21"/>
    </row>
    <row r="283" spans="2:4" ht="15">
      <c r="B283" t="str">
        <f t="shared" si="4"/>
        <v>SPEC_278</v>
      </c>
      <c r="C283" t="s">
        <v>79</v>
      </c>
      <c r="D283" s="21"/>
    </row>
    <row r="284" spans="2:4" ht="15">
      <c r="B284" t="str">
        <f t="shared" si="4"/>
        <v>SPEC_279</v>
      </c>
      <c r="C284" t="s">
        <v>79</v>
      </c>
      <c r="D284" s="21"/>
    </row>
    <row r="285" spans="2:4" ht="15">
      <c r="B285" t="str">
        <f t="shared" si="4"/>
        <v>SPEC_280</v>
      </c>
      <c r="C285" t="s">
        <v>79</v>
      </c>
      <c r="D285" s="21"/>
    </row>
    <row r="286" spans="2:4" ht="15">
      <c r="B286" t="str">
        <f t="shared" si="4"/>
        <v>SPEC_281</v>
      </c>
      <c r="C286" t="s">
        <v>79</v>
      </c>
      <c r="D286" s="21"/>
    </row>
    <row r="287" spans="2:4" ht="15">
      <c r="B287" t="str">
        <f t="shared" si="4"/>
        <v>SPEC_282</v>
      </c>
      <c r="C287" t="s">
        <v>79</v>
      </c>
      <c r="D287" s="21"/>
    </row>
    <row r="288" spans="2:4" ht="15">
      <c r="B288" t="str">
        <f t="shared" si="4"/>
        <v>SPEC_283</v>
      </c>
      <c r="C288" t="s">
        <v>79</v>
      </c>
      <c r="D288" s="21"/>
    </row>
    <row r="289" spans="2:4" ht="15">
      <c r="B289" t="str">
        <f t="shared" si="4"/>
        <v>SPEC_284</v>
      </c>
      <c r="C289" t="s">
        <v>79</v>
      </c>
      <c r="D289" s="21"/>
    </row>
    <row r="290" spans="2:4" ht="15">
      <c r="B290" t="str">
        <f t="shared" si="4"/>
        <v>SPEC_285</v>
      </c>
      <c r="C290" t="s">
        <v>79</v>
      </c>
      <c r="D290" s="21"/>
    </row>
    <row r="291" spans="2:4" ht="15">
      <c r="B291" t="str">
        <f t="shared" si="4"/>
        <v>SPEC_286</v>
      </c>
      <c r="C291" t="s">
        <v>79</v>
      </c>
      <c r="D291" s="21"/>
    </row>
    <row r="292" spans="2:4" ht="15">
      <c r="B292" t="str">
        <f t="shared" si="4"/>
        <v>SPEC_287</v>
      </c>
      <c r="C292" t="s">
        <v>79</v>
      </c>
      <c r="D292" s="21"/>
    </row>
    <row r="293" spans="2:4" ht="15">
      <c r="B293" t="str">
        <f t="shared" si="4"/>
        <v>SPEC_288</v>
      </c>
      <c r="C293" t="s">
        <v>79</v>
      </c>
      <c r="D293" s="21"/>
    </row>
    <row r="294" spans="2:4" ht="15">
      <c r="B294" t="str">
        <f t="shared" si="4"/>
        <v>SPEC_289</v>
      </c>
      <c r="C294" t="s">
        <v>79</v>
      </c>
      <c r="D294" s="21"/>
    </row>
    <row r="295" spans="2:4" ht="15">
      <c r="B295" t="str">
        <f t="shared" si="4"/>
        <v>SPEC_290</v>
      </c>
      <c r="C295" t="s">
        <v>79</v>
      </c>
      <c r="D295" s="21"/>
    </row>
    <row r="296" spans="2:4" ht="15">
      <c r="B296" t="str">
        <f t="shared" si="4"/>
        <v>SPEC_291</v>
      </c>
      <c r="C296" t="s">
        <v>79</v>
      </c>
      <c r="D296" s="21"/>
    </row>
    <row r="297" spans="2:4" ht="15">
      <c r="B297" t="str">
        <f t="shared" si="4"/>
        <v>SPEC_292</v>
      </c>
      <c r="C297" t="s">
        <v>79</v>
      </c>
      <c r="D297" s="21"/>
    </row>
    <row r="298" spans="2:4" ht="15">
      <c r="B298" t="str">
        <f t="shared" si="4"/>
        <v>SPEC_293</v>
      </c>
      <c r="C298" t="s">
        <v>79</v>
      </c>
      <c r="D298" s="21"/>
    </row>
    <row r="299" spans="2:4" ht="15">
      <c r="B299" t="str">
        <f t="shared" si="4"/>
        <v>SPEC_294</v>
      </c>
      <c r="C299" t="s">
        <v>79</v>
      </c>
      <c r="D299" s="21"/>
    </row>
    <row r="300" spans="2:4" ht="15">
      <c r="B300" t="str">
        <f t="shared" si="4"/>
        <v>SPEC_295</v>
      </c>
      <c r="C300" t="s">
        <v>79</v>
      </c>
      <c r="D300" s="21"/>
    </row>
    <row r="301" spans="2:4" ht="15">
      <c r="B301" t="str">
        <f t="shared" si="4"/>
        <v>SPEC_296</v>
      </c>
      <c r="C301" t="s">
        <v>79</v>
      </c>
      <c r="D301" s="21"/>
    </row>
    <row r="302" spans="2:4" ht="15">
      <c r="B302" t="str">
        <f t="shared" si="4"/>
        <v>SPEC_297</v>
      </c>
      <c r="C302" t="s">
        <v>79</v>
      </c>
      <c r="D302" s="21"/>
    </row>
    <row r="303" spans="2:4" ht="15">
      <c r="B303" t="str">
        <f t="shared" si="4"/>
        <v>SPEC_298</v>
      </c>
      <c r="C303" t="s">
        <v>79</v>
      </c>
      <c r="D303" s="21"/>
    </row>
    <row r="304" spans="2:4" ht="15">
      <c r="B304" t="str">
        <f t="shared" si="4"/>
        <v>SPEC_299</v>
      </c>
      <c r="C304" t="s">
        <v>79</v>
      </c>
      <c r="D304" s="21"/>
    </row>
    <row r="305" spans="2:4" ht="15">
      <c r="B305" t="str">
        <f t="shared" si="4"/>
        <v>SPEC_300</v>
      </c>
      <c r="C305" t="s">
        <v>79</v>
      </c>
      <c r="D305" s="21"/>
    </row>
    <row r="306" spans="2:4" ht="15">
      <c r="B306" t="str">
        <f t="shared" si="4"/>
        <v>SPEC_301</v>
      </c>
      <c r="C306" t="s">
        <v>79</v>
      </c>
      <c r="D306" s="21"/>
    </row>
    <row r="307" spans="2:4" ht="15">
      <c r="B307" t="str">
        <f t="shared" si="4"/>
        <v>SPEC_302</v>
      </c>
      <c r="C307" t="s">
        <v>79</v>
      </c>
      <c r="D307" s="21"/>
    </row>
    <row r="308" spans="2:4" ht="15">
      <c r="B308" t="str">
        <f t="shared" si="4"/>
        <v>SPEC_303</v>
      </c>
      <c r="C308" t="s">
        <v>79</v>
      </c>
      <c r="D308" s="21"/>
    </row>
    <row r="309" spans="2:4" ht="15">
      <c r="B309" t="str">
        <f t="shared" si="4"/>
        <v>SPEC_304</v>
      </c>
      <c r="C309" t="s">
        <v>79</v>
      </c>
      <c r="D309" s="21"/>
    </row>
    <row r="310" spans="2:4" ht="15">
      <c r="B310" t="str">
        <f t="shared" si="4"/>
        <v>SPEC_305</v>
      </c>
      <c r="C310" t="s">
        <v>79</v>
      </c>
      <c r="D310" s="21"/>
    </row>
    <row r="311" spans="2:4" ht="15">
      <c r="B311" t="str">
        <f t="shared" si="4"/>
        <v>SPEC_306</v>
      </c>
      <c r="C311" t="s">
        <v>79</v>
      </c>
      <c r="D311" s="21"/>
    </row>
    <row r="312" spans="2:4" ht="15">
      <c r="B312" t="str">
        <f t="shared" si="4"/>
        <v>SPEC_307</v>
      </c>
      <c r="C312" t="s">
        <v>79</v>
      </c>
      <c r="D312" s="21"/>
    </row>
    <row r="313" spans="2:4" ht="15">
      <c r="B313" t="str">
        <f t="shared" si="4"/>
        <v>SPEC_308</v>
      </c>
      <c r="C313" t="s">
        <v>79</v>
      </c>
      <c r="D313" s="21"/>
    </row>
    <row r="314" spans="2:4" ht="15">
      <c r="B314" t="str">
        <f t="shared" si="4"/>
        <v>SPEC_309</v>
      </c>
      <c r="C314" t="s">
        <v>79</v>
      </c>
      <c r="D314" s="21"/>
    </row>
    <row r="315" spans="2:4" ht="15">
      <c r="B315" t="str">
        <f t="shared" si="4"/>
        <v>SPEC_310</v>
      </c>
      <c r="C315" t="s">
        <v>79</v>
      </c>
      <c r="D315" s="21"/>
    </row>
    <row r="316" spans="2:4" ht="15">
      <c r="B316" t="str">
        <f t="shared" si="4"/>
        <v>SPEC_311</v>
      </c>
      <c r="C316" t="s">
        <v>79</v>
      </c>
      <c r="D316" s="21"/>
    </row>
    <row r="317" spans="2:4" ht="15">
      <c r="B317" t="str">
        <f t="shared" si="4"/>
        <v>SPEC_312</v>
      </c>
      <c r="C317" t="s">
        <v>79</v>
      </c>
      <c r="D317" s="21"/>
    </row>
    <row r="318" spans="2:4" ht="15">
      <c r="B318" t="str">
        <f t="shared" si="4"/>
        <v>SPEC_313</v>
      </c>
      <c r="C318" t="s">
        <v>79</v>
      </c>
      <c r="D318" s="21"/>
    </row>
    <row r="319" spans="2:4" ht="15">
      <c r="B319" t="str">
        <f t="shared" si="4"/>
        <v>SPEC_314</v>
      </c>
      <c r="C319" t="s">
        <v>79</v>
      </c>
      <c r="D319" s="21"/>
    </row>
    <row r="320" spans="2:4" ht="15">
      <c r="B320" t="str">
        <f t="shared" si="4"/>
        <v>SPEC_315</v>
      </c>
      <c r="C320" t="s">
        <v>79</v>
      </c>
      <c r="D320" s="21"/>
    </row>
    <row r="321" spans="2:4" ht="15">
      <c r="B321" t="str">
        <f t="shared" si="4"/>
        <v>SPEC_316</v>
      </c>
      <c r="C321" t="s">
        <v>79</v>
      </c>
      <c r="D321" s="21"/>
    </row>
    <row r="322" spans="2:4" ht="15">
      <c r="B322" t="str">
        <f t="shared" si="4"/>
        <v>SPEC_317</v>
      </c>
      <c r="C322" t="s">
        <v>79</v>
      </c>
      <c r="D322" s="21"/>
    </row>
    <row r="323" spans="2:4" ht="15">
      <c r="B323" t="str">
        <f t="shared" si="4"/>
        <v>SPEC_318</v>
      </c>
      <c r="C323" t="s">
        <v>79</v>
      </c>
      <c r="D323" s="21"/>
    </row>
    <row r="324" spans="2:4" ht="15">
      <c r="B324" t="str">
        <f t="shared" si="4"/>
        <v>SPEC_319</v>
      </c>
      <c r="C324" t="s">
        <v>79</v>
      </c>
      <c r="D324" s="21"/>
    </row>
    <row r="325" spans="2:4" ht="15">
      <c r="B325" t="str">
        <f t="shared" si="4"/>
        <v>SPEC_320</v>
      </c>
      <c r="C325" t="s">
        <v>79</v>
      </c>
      <c r="D325" s="21"/>
    </row>
    <row r="326" spans="2:4" ht="15">
      <c r="B326" t="str">
        <f t="shared" si="4"/>
        <v>SPEC_321</v>
      </c>
      <c r="C326" t="s">
        <v>79</v>
      </c>
      <c r="D326" s="21"/>
    </row>
    <row r="327" spans="2:4" ht="15">
      <c r="B327" t="str">
        <f aca="true" t="shared" si="5" ref="B327:B368">CONCATENATE("SPEC_",ROW()-5)</f>
        <v>SPEC_322</v>
      </c>
      <c r="C327" t="s">
        <v>79</v>
      </c>
      <c r="D327" s="21"/>
    </row>
    <row r="328" spans="2:4" ht="15">
      <c r="B328" t="str">
        <f t="shared" si="5"/>
        <v>SPEC_323</v>
      </c>
      <c r="C328" t="s">
        <v>79</v>
      </c>
      <c r="D328" s="21"/>
    </row>
    <row r="329" spans="2:4" ht="15">
      <c r="B329" t="str">
        <f t="shared" si="5"/>
        <v>SPEC_324</v>
      </c>
      <c r="C329" t="s">
        <v>79</v>
      </c>
      <c r="D329" s="21"/>
    </row>
    <row r="330" spans="2:4" ht="15">
      <c r="B330" t="str">
        <f t="shared" si="5"/>
        <v>SPEC_325</v>
      </c>
      <c r="C330" t="s">
        <v>79</v>
      </c>
      <c r="D330" s="21"/>
    </row>
    <row r="331" spans="2:4" ht="15">
      <c r="B331" t="str">
        <f t="shared" si="5"/>
        <v>SPEC_326</v>
      </c>
      <c r="C331" t="s">
        <v>79</v>
      </c>
      <c r="D331" s="21"/>
    </row>
    <row r="332" spans="2:4" ht="15">
      <c r="B332" t="str">
        <f t="shared" si="5"/>
        <v>SPEC_327</v>
      </c>
      <c r="C332" t="s">
        <v>79</v>
      </c>
      <c r="D332" s="21"/>
    </row>
    <row r="333" spans="2:4" ht="15">
      <c r="B333" t="str">
        <f t="shared" si="5"/>
        <v>SPEC_328</v>
      </c>
      <c r="C333" t="s">
        <v>79</v>
      </c>
      <c r="D333" s="21"/>
    </row>
    <row r="334" spans="2:4" ht="15">
      <c r="B334" t="str">
        <f t="shared" si="5"/>
        <v>SPEC_329</v>
      </c>
      <c r="C334" t="s">
        <v>79</v>
      </c>
      <c r="D334" s="21"/>
    </row>
    <row r="335" spans="2:4" ht="15">
      <c r="B335" t="str">
        <f t="shared" si="5"/>
        <v>SPEC_330</v>
      </c>
      <c r="C335" t="s">
        <v>79</v>
      </c>
      <c r="D335" s="21"/>
    </row>
    <row r="336" spans="2:4" ht="15">
      <c r="B336" t="str">
        <f t="shared" si="5"/>
        <v>SPEC_331</v>
      </c>
      <c r="C336" t="s">
        <v>79</v>
      </c>
      <c r="D336" s="21"/>
    </row>
    <row r="337" spans="2:4" ht="15">
      <c r="B337" t="str">
        <f t="shared" si="5"/>
        <v>SPEC_332</v>
      </c>
      <c r="C337" t="s">
        <v>79</v>
      </c>
      <c r="D337" s="21"/>
    </row>
    <row r="338" spans="2:4" ht="15">
      <c r="B338" t="str">
        <f t="shared" si="5"/>
        <v>SPEC_333</v>
      </c>
      <c r="C338" t="s">
        <v>79</v>
      </c>
      <c r="D338" s="21"/>
    </row>
    <row r="339" spans="2:4" ht="15">
      <c r="B339" t="str">
        <f t="shared" si="5"/>
        <v>SPEC_334</v>
      </c>
      <c r="C339" t="s">
        <v>79</v>
      </c>
      <c r="D339" s="21"/>
    </row>
    <row r="340" spans="2:4" ht="15">
      <c r="B340" t="str">
        <f t="shared" si="5"/>
        <v>SPEC_335</v>
      </c>
      <c r="C340" t="s">
        <v>79</v>
      </c>
      <c r="D340" s="21"/>
    </row>
    <row r="341" spans="2:4" ht="15">
      <c r="B341" t="str">
        <f t="shared" si="5"/>
        <v>SPEC_336</v>
      </c>
      <c r="C341" t="s">
        <v>79</v>
      </c>
      <c r="D341" s="21"/>
    </row>
    <row r="342" spans="2:4" ht="15">
      <c r="B342" t="str">
        <f t="shared" si="5"/>
        <v>SPEC_337</v>
      </c>
      <c r="C342" t="s">
        <v>79</v>
      </c>
      <c r="D342" s="21"/>
    </row>
    <row r="343" spans="2:4" ht="15">
      <c r="B343" t="str">
        <f t="shared" si="5"/>
        <v>SPEC_338</v>
      </c>
      <c r="C343" t="s">
        <v>79</v>
      </c>
      <c r="D343" s="21"/>
    </row>
    <row r="344" spans="2:4" ht="15">
      <c r="B344" t="str">
        <f t="shared" si="5"/>
        <v>SPEC_339</v>
      </c>
      <c r="C344" t="s">
        <v>79</v>
      </c>
      <c r="D344" s="21"/>
    </row>
    <row r="345" spans="2:4" ht="15">
      <c r="B345" t="str">
        <f t="shared" si="5"/>
        <v>SPEC_340</v>
      </c>
      <c r="C345" t="s">
        <v>79</v>
      </c>
      <c r="D345" s="21"/>
    </row>
    <row r="346" spans="2:4" ht="15">
      <c r="B346" t="str">
        <f t="shared" si="5"/>
        <v>SPEC_341</v>
      </c>
      <c r="C346" t="s">
        <v>79</v>
      </c>
      <c r="D346" s="21"/>
    </row>
    <row r="347" spans="2:4" ht="15">
      <c r="B347" t="str">
        <f t="shared" si="5"/>
        <v>SPEC_342</v>
      </c>
      <c r="C347" t="s">
        <v>79</v>
      </c>
      <c r="D347" s="21"/>
    </row>
    <row r="348" spans="2:4" ht="15">
      <c r="B348" t="str">
        <f t="shared" si="5"/>
        <v>SPEC_343</v>
      </c>
      <c r="C348" t="s">
        <v>79</v>
      </c>
      <c r="D348" s="21"/>
    </row>
    <row r="349" spans="2:4" ht="15">
      <c r="B349" t="str">
        <f t="shared" si="5"/>
        <v>SPEC_344</v>
      </c>
      <c r="C349" t="s">
        <v>79</v>
      </c>
      <c r="D349" s="21"/>
    </row>
    <row r="350" spans="2:4" ht="15">
      <c r="B350" t="str">
        <f t="shared" si="5"/>
        <v>SPEC_345</v>
      </c>
      <c r="C350" t="s">
        <v>79</v>
      </c>
      <c r="D350" s="21"/>
    </row>
    <row r="351" spans="2:4" ht="15">
      <c r="B351" t="str">
        <f t="shared" si="5"/>
        <v>SPEC_346</v>
      </c>
      <c r="C351" t="s">
        <v>79</v>
      </c>
      <c r="D351" s="21"/>
    </row>
    <row r="352" spans="2:4" ht="15">
      <c r="B352" t="str">
        <f t="shared" si="5"/>
        <v>SPEC_347</v>
      </c>
      <c r="C352" t="s">
        <v>79</v>
      </c>
      <c r="D352" s="21"/>
    </row>
    <row r="353" spans="2:4" ht="15">
      <c r="B353" t="str">
        <f t="shared" si="5"/>
        <v>SPEC_348</v>
      </c>
      <c r="C353" t="s">
        <v>79</v>
      </c>
      <c r="D353" s="21"/>
    </row>
    <row r="354" spans="2:4" ht="15">
      <c r="B354" t="str">
        <f t="shared" si="5"/>
        <v>SPEC_349</v>
      </c>
      <c r="C354" t="s">
        <v>79</v>
      </c>
      <c r="D354" s="21"/>
    </row>
    <row r="355" spans="2:4" ht="15">
      <c r="B355" t="str">
        <f t="shared" si="5"/>
        <v>SPEC_350</v>
      </c>
      <c r="C355" t="s">
        <v>79</v>
      </c>
      <c r="D355" s="21"/>
    </row>
    <row r="356" spans="2:4" ht="15">
      <c r="B356" t="str">
        <f t="shared" si="5"/>
        <v>SPEC_351</v>
      </c>
      <c r="C356" t="s">
        <v>79</v>
      </c>
      <c r="D356" s="21"/>
    </row>
    <row r="357" spans="2:4" ht="15">
      <c r="B357" t="str">
        <f t="shared" si="5"/>
        <v>SPEC_352</v>
      </c>
      <c r="C357" t="s">
        <v>79</v>
      </c>
      <c r="D357" s="21"/>
    </row>
    <row r="358" spans="2:4" ht="15">
      <c r="B358" t="str">
        <f t="shared" si="5"/>
        <v>SPEC_353</v>
      </c>
      <c r="C358" t="s">
        <v>79</v>
      </c>
      <c r="D358" s="21"/>
    </row>
    <row r="359" spans="2:4" ht="15">
      <c r="B359" t="str">
        <f t="shared" si="5"/>
        <v>SPEC_354</v>
      </c>
      <c r="C359" t="s">
        <v>79</v>
      </c>
      <c r="D359" s="21"/>
    </row>
    <row r="360" spans="2:4" ht="15">
      <c r="B360" t="str">
        <f t="shared" si="5"/>
        <v>SPEC_355</v>
      </c>
      <c r="C360" t="s">
        <v>79</v>
      </c>
      <c r="D360" s="21"/>
    </row>
    <row r="361" spans="2:4" ht="15">
      <c r="B361" t="str">
        <f t="shared" si="5"/>
        <v>SPEC_356</v>
      </c>
      <c r="C361" t="s">
        <v>79</v>
      </c>
      <c r="D361" s="21"/>
    </row>
    <row r="362" spans="2:4" ht="15">
      <c r="B362" t="str">
        <f t="shared" si="5"/>
        <v>SPEC_357</v>
      </c>
      <c r="C362" t="s">
        <v>79</v>
      </c>
      <c r="D362" s="21"/>
    </row>
    <row r="363" spans="2:4" ht="15">
      <c r="B363" t="str">
        <f t="shared" si="5"/>
        <v>SPEC_358</v>
      </c>
      <c r="C363" t="s">
        <v>79</v>
      </c>
      <c r="D363" s="21"/>
    </row>
    <row r="364" spans="1:4" ht="15">
      <c r="A364" s="1"/>
      <c r="B364" t="str">
        <f t="shared" si="5"/>
        <v>SPEC_359</v>
      </c>
      <c r="C364" t="s">
        <v>79</v>
      </c>
      <c r="D364" s="21"/>
    </row>
    <row r="365" spans="1:4" ht="15">
      <c r="A365" s="1"/>
      <c r="B365" t="str">
        <f t="shared" si="5"/>
        <v>SPEC_360</v>
      </c>
      <c r="C365" t="s">
        <v>79</v>
      </c>
      <c r="D365" s="21"/>
    </row>
    <row r="366" spans="2:4" ht="15">
      <c r="B366" t="str">
        <f t="shared" si="5"/>
        <v>SPEC_361</v>
      </c>
      <c r="C366" t="s">
        <v>79</v>
      </c>
      <c r="D366" s="21"/>
    </row>
    <row r="367" spans="2:4" ht="15">
      <c r="B367" t="str">
        <f t="shared" si="5"/>
        <v>SPEC_362</v>
      </c>
      <c r="C367" t="s">
        <v>79</v>
      </c>
      <c r="D367" s="21"/>
    </row>
    <row r="368" spans="2:4" ht="15">
      <c r="B368" t="str">
        <f t="shared" si="5"/>
        <v>SPEC_363</v>
      </c>
      <c r="C368" t="s">
        <v>79</v>
      </c>
      <c r="D368" s="21"/>
    </row>
  </sheetData>
  <mergeCells count="1">
    <mergeCell ref="A3:D3"/>
  </mergeCells>
  <conditionalFormatting sqref="C6:C2000">
    <cfRule type="cellIs" priority="10" dxfId="0" operator="notEqual">
      <formula>$D6</formula>
    </cfRule>
  </conditionalFormatting>
  <dataValidations count="1">
    <dataValidation type="list" allowBlank="1" showInputMessage="1" showErrorMessage="1" sqref="D6:D368">
      <formula1>"yes,no"</formula1>
    </dataValidation>
  </dataValidations>
  <printOptions/>
  <pageMargins left="0.7" right="0.7" top="0.787401575" bottom="0.7874015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5:C5"/>
  <sheetViews>
    <sheetView workbookViewId="0" topLeftCell="A1"/>
  </sheetViews>
  <sheetFormatPr defaultColWidth="9.140625" defaultRowHeight="15"/>
  <sheetData>
    <row r="5" ht="26.25">
      <c r="C5" s="6" t="s">
        <v>81</v>
      </c>
    </row>
  </sheetData>
  <printOptions/>
  <pageMargins left="0.7" right="0.7" top="0.787401575" bottom="0.787401575" header="0.3" footer="0.3"/>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view="pageBreakPreview" zoomScaleSheetLayoutView="100" workbookViewId="0" topLeftCell="A1">
      <selection activeCell="D3" sqref="D3"/>
    </sheetView>
  </sheetViews>
  <sheetFormatPr defaultColWidth="9.140625" defaultRowHeight="15"/>
  <cols>
    <col min="1" max="1" width="28.7109375" style="0" customWidth="1"/>
    <col min="2" max="2" width="51.281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6</v>
      </c>
    </row>
    <row r="3" spans="1:5" ht="15">
      <c r="A3" s="1"/>
      <c r="B3" t="s">
        <v>53</v>
      </c>
      <c r="D3" s="12"/>
      <c r="E3" t="s">
        <v>21</v>
      </c>
    </row>
    <row r="4" spans="2:5" ht="15">
      <c r="B4" t="s">
        <v>52</v>
      </c>
      <c r="D4" s="14"/>
      <c r="E4" t="s">
        <v>43</v>
      </c>
    </row>
    <row r="5" spans="2:5" ht="15">
      <c r="B5" t="s">
        <v>54</v>
      </c>
      <c r="C5">
        <v>2</v>
      </c>
      <c r="D5" s="12"/>
      <c r="E5" t="s">
        <v>21</v>
      </c>
    </row>
    <row r="6" spans="2:5" ht="15">
      <c r="B6" t="s">
        <v>38</v>
      </c>
      <c r="D6" s="14"/>
      <c r="E6" t="s">
        <v>44</v>
      </c>
    </row>
    <row r="7" spans="2:5" ht="15">
      <c r="B7" t="s">
        <v>39</v>
      </c>
      <c r="D7" s="12"/>
      <c r="E7" t="s">
        <v>21</v>
      </c>
    </row>
    <row r="8" spans="2:5" ht="15">
      <c r="B8" t="s">
        <v>40</v>
      </c>
      <c r="D8" s="13"/>
      <c r="E8" t="s">
        <v>18</v>
      </c>
    </row>
    <row r="9" spans="2:5" ht="15">
      <c r="B9" t="s">
        <v>41</v>
      </c>
      <c r="D9" s="22"/>
      <c r="E9" t="s">
        <v>18</v>
      </c>
    </row>
    <row r="10" spans="2:5" ht="15">
      <c r="B10" t="s">
        <v>65</v>
      </c>
      <c r="D10" s="13"/>
      <c r="E10" t="s">
        <v>18</v>
      </c>
    </row>
    <row r="11" spans="2:5" ht="15">
      <c r="B11" t="s">
        <v>42</v>
      </c>
      <c r="C11">
        <v>256</v>
      </c>
      <c r="D11" s="12"/>
      <c r="E11" t="s">
        <v>21</v>
      </c>
    </row>
    <row r="12" spans="2:4" ht="15">
      <c r="B12" t="s">
        <v>50</v>
      </c>
      <c r="D12">
        <f>D5*D7</f>
        <v>0</v>
      </c>
    </row>
    <row r="13" spans="2:4" ht="15">
      <c r="B13" t="s">
        <v>67</v>
      </c>
      <c r="C13">
        <v>4000</v>
      </c>
      <c r="D13" s="3">
        <f>D$5*D$10</f>
        <v>0</v>
      </c>
    </row>
    <row r="14" ht="15">
      <c r="D14" s="3"/>
    </row>
    <row r="15" spans="2:4" ht="15">
      <c r="B15" t="s">
        <v>51</v>
      </c>
      <c r="D15">
        <f>D$5*D3*D$7</f>
        <v>0</v>
      </c>
    </row>
    <row r="16" spans="2:4" ht="15">
      <c r="B16" t="s">
        <v>66</v>
      </c>
      <c r="D16" s="3">
        <f>D$13*D3/1000</f>
        <v>0</v>
      </c>
    </row>
    <row r="17" spans="2:4" ht="15">
      <c r="B17" t="s">
        <v>48</v>
      </c>
      <c r="C17" s="1"/>
      <c r="D17" s="2">
        <f>D11*D3/1024</f>
        <v>0</v>
      </c>
    </row>
    <row r="19" spans="2:5" ht="31.5" customHeight="1">
      <c r="B19" s="19" t="s">
        <v>45</v>
      </c>
      <c r="C19">
        <v>1935</v>
      </c>
      <c r="D19" s="16"/>
      <c r="E19" t="s">
        <v>18</v>
      </c>
    </row>
  </sheetData>
  <conditionalFormatting sqref="C5">
    <cfRule type="cellIs" priority="1" dxfId="0" operator="notEqual">
      <formula>$D5</formula>
    </cfRule>
  </conditionalFormatting>
  <conditionalFormatting sqref="C1:C1048576">
    <cfRule type="cellIs" priority="5" dxfId="0" operator="greaterThan">
      <formula>$D1</formula>
    </cfRule>
  </conditionalFormatting>
  <dataValidations count="3">
    <dataValidation type="whole" operator="greaterThan" allowBlank="1" showInputMessage="1" showErrorMessage="1" sqref="D3 D5 D7 D11">
      <formula1>0</formula1>
    </dataValidation>
    <dataValidation type="decimal" operator="greaterThan" allowBlank="1" showInputMessage="1" showErrorMessage="1" sqref="D8:D10 D19">
      <formula1>0</formula1>
    </dataValidation>
    <dataValidation operator="greaterThan" allowBlank="1" showInputMessage="1" showErrorMessage="1" sqref="D12"/>
  </dataValidations>
  <printOptions/>
  <pageMargins left="0.7" right="0.7" top="0.787401575" bottom="0.7874015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6"/>
  <sheetViews>
    <sheetView view="pageBreakPreview" zoomScaleSheetLayoutView="100" workbookViewId="0" topLeftCell="A1">
      <selection activeCell="D3" sqref="D3"/>
    </sheetView>
  </sheetViews>
  <sheetFormatPr defaultColWidth="9.140625" defaultRowHeight="15"/>
  <cols>
    <col min="1" max="1" width="28.7109375" style="0" customWidth="1"/>
    <col min="2" max="2" width="51.281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7</v>
      </c>
    </row>
    <row r="3" spans="1:5" ht="15">
      <c r="A3" s="1"/>
      <c r="B3" t="s">
        <v>53</v>
      </c>
      <c r="D3" s="12"/>
      <c r="E3" t="s">
        <v>21</v>
      </c>
    </row>
    <row r="4" spans="1:5" s="3" customFormat="1" ht="15">
      <c r="A4"/>
      <c r="B4" t="s">
        <v>52</v>
      </c>
      <c r="C4"/>
      <c r="D4" s="14"/>
      <c r="E4" t="s">
        <v>43</v>
      </c>
    </row>
    <row r="5" spans="1:5" s="3" customFormat="1" ht="15">
      <c r="A5"/>
      <c r="B5" t="s">
        <v>54</v>
      </c>
      <c r="C5">
        <v>2</v>
      </c>
      <c r="D5" s="12"/>
      <c r="E5" t="s">
        <v>21</v>
      </c>
    </row>
    <row r="6" spans="1:5" s="3" customFormat="1" ht="15">
      <c r="A6"/>
      <c r="B6" t="s">
        <v>38</v>
      </c>
      <c r="C6"/>
      <c r="D6" s="14"/>
      <c r="E6" t="s">
        <v>44</v>
      </c>
    </row>
    <row r="7" spans="1:5" s="3" customFormat="1" ht="15">
      <c r="A7"/>
      <c r="B7" t="s">
        <v>39</v>
      </c>
      <c r="C7"/>
      <c r="D7" s="12"/>
      <c r="E7" t="s">
        <v>21</v>
      </c>
    </row>
    <row r="8" spans="1:5" s="3" customFormat="1" ht="15">
      <c r="A8"/>
      <c r="B8" t="s">
        <v>40</v>
      </c>
      <c r="C8"/>
      <c r="D8" s="13"/>
      <c r="E8" t="s">
        <v>18</v>
      </c>
    </row>
    <row r="9" spans="1:5" s="3" customFormat="1" ht="15">
      <c r="A9"/>
      <c r="B9" t="s">
        <v>41</v>
      </c>
      <c r="C9"/>
      <c r="D9" s="22"/>
      <c r="E9" t="s">
        <v>18</v>
      </c>
    </row>
    <row r="10" spans="1:5" s="3" customFormat="1" ht="15">
      <c r="A10"/>
      <c r="B10" t="s">
        <v>65</v>
      </c>
      <c r="C10"/>
      <c r="D10" s="13"/>
      <c r="E10" t="s">
        <v>18</v>
      </c>
    </row>
    <row r="11" spans="1:5" s="3" customFormat="1" ht="15">
      <c r="A11"/>
      <c r="B11" t="s">
        <v>42</v>
      </c>
      <c r="C11">
        <v>512</v>
      </c>
      <c r="D11" s="12"/>
      <c r="E11" t="s">
        <v>21</v>
      </c>
    </row>
    <row r="12" spans="1:5" s="3" customFormat="1" ht="15">
      <c r="A12"/>
      <c r="B12" t="s">
        <v>50</v>
      </c>
      <c r="C12"/>
      <c r="D12">
        <f>D5*D7</f>
        <v>0</v>
      </c>
      <c r="E12"/>
    </row>
    <row r="13" spans="1:5" s="3" customFormat="1" ht="15">
      <c r="A13"/>
      <c r="B13" t="s">
        <v>67</v>
      </c>
      <c r="C13">
        <v>2400</v>
      </c>
      <c r="D13" s="3">
        <f>D$5*D$10</f>
        <v>0</v>
      </c>
      <c r="E13"/>
    </row>
    <row r="14" spans="1:5" s="3" customFormat="1" ht="15">
      <c r="A14"/>
      <c r="B14"/>
      <c r="C14"/>
      <c r="E14"/>
    </row>
    <row r="15" spans="1:5" s="3" customFormat="1" ht="15">
      <c r="A15"/>
      <c r="B15" t="s">
        <v>51</v>
      </c>
      <c r="C15"/>
      <c r="D15">
        <f>D$5*D3*D$7</f>
        <v>0</v>
      </c>
      <c r="E15"/>
    </row>
    <row r="16" spans="1:5" s="3" customFormat="1" ht="15">
      <c r="A16"/>
      <c r="B16" t="s">
        <v>66</v>
      </c>
      <c r="C16"/>
      <c r="D16" s="3">
        <f>D$13*D3/1000</f>
        <v>0</v>
      </c>
      <c r="E16"/>
    </row>
    <row r="17" spans="1:5" s="3" customFormat="1" ht="15">
      <c r="A17"/>
      <c r="B17" t="s">
        <v>48</v>
      </c>
      <c r="C17" s="1"/>
      <c r="D17" s="2">
        <f>D11*D3/1024</f>
        <v>0</v>
      </c>
      <c r="E17"/>
    </row>
    <row r="18" spans="1:5" s="3" customFormat="1" ht="15">
      <c r="A18"/>
      <c r="B18"/>
      <c r="C18" s="1"/>
      <c r="D18" s="2"/>
      <c r="E18"/>
    </row>
    <row r="19" spans="1:5" s="3" customFormat="1" ht="15">
      <c r="A19"/>
      <c r="B19" t="s">
        <v>63</v>
      </c>
      <c r="C19">
        <v>8</v>
      </c>
      <c r="D19" s="12"/>
      <c r="E19"/>
    </row>
    <row r="20" spans="1:5" s="3" customFormat="1" ht="15">
      <c r="A20"/>
      <c r="B20" t="s">
        <v>64</v>
      </c>
      <c r="C20"/>
      <c r="D20" s="14"/>
      <c r="E20"/>
    </row>
    <row r="21" spans="1:5" s="3" customFormat="1" ht="15">
      <c r="A21"/>
      <c r="B21" t="s">
        <v>69</v>
      </c>
      <c r="C21">
        <v>17</v>
      </c>
      <c r="D21" s="13"/>
      <c r="E21"/>
    </row>
    <row r="22" spans="1:5" s="3" customFormat="1" ht="15">
      <c r="A22"/>
      <c r="B22" t="s">
        <v>68</v>
      </c>
      <c r="C22">
        <v>40</v>
      </c>
      <c r="D22" s="13"/>
      <c r="E22"/>
    </row>
    <row r="23" spans="1:5" s="3" customFormat="1" ht="15">
      <c r="A23"/>
      <c r="B23"/>
      <c r="C23" s="1"/>
      <c r="D23" s="2"/>
      <c r="E23"/>
    </row>
    <row r="24" spans="1:5" s="3" customFormat="1" ht="30">
      <c r="A24"/>
      <c r="B24" s="19" t="s">
        <v>49</v>
      </c>
      <c r="C24">
        <v>4500</v>
      </c>
      <c r="D24" s="16"/>
      <c r="E24" t="s">
        <v>18</v>
      </c>
    </row>
    <row r="25" ht="15">
      <c r="D25" s="3"/>
    </row>
    <row r="26" ht="15">
      <c r="D26" s="3"/>
    </row>
  </sheetData>
  <conditionalFormatting sqref="C1:C1048576">
    <cfRule type="cellIs" priority="3" dxfId="0" operator="greaterThan">
      <formula>$D1</formula>
    </cfRule>
  </conditionalFormatting>
  <conditionalFormatting sqref="C5">
    <cfRule type="cellIs" priority="1" dxfId="0" operator="notEqual">
      <formula>$D5</formula>
    </cfRule>
  </conditionalFormatting>
  <dataValidations count="3">
    <dataValidation type="whole" operator="greaterThan" allowBlank="1" showInputMessage="1" showErrorMessage="1" sqref="D19 D3 D5 D7 D11">
      <formula1>0</formula1>
    </dataValidation>
    <dataValidation type="decimal" operator="greaterThan" allowBlank="1" showInputMessage="1" showErrorMessage="1" sqref="D21:D22 D8:D10 D24">
      <formula1>0</formula1>
    </dataValidation>
    <dataValidation operator="greaterThan" allowBlank="1" showInputMessage="1" showErrorMessage="1" sqref="D12"/>
  </dataValidations>
  <printOptions/>
  <pageMargins left="0.7086614173228347" right="0.7086614173228347" top="0.7874015748031497" bottom="0.7874015748031497"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view="pageBreakPreview" zoomScaleSheetLayoutView="100" workbookViewId="0" topLeftCell="A1">
      <selection activeCell="D4" sqref="D4"/>
    </sheetView>
  </sheetViews>
  <sheetFormatPr defaultColWidth="9.140625" defaultRowHeight="15"/>
  <cols>
    <col min="1" max="1" width="28.7109375" style="0" customWidth="1"/>
    <col min="2" max="2" width="51.281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80</v>
      </c>
    </row>
    <row r="3" spans="1:4" ht="15">
      <c r="A3" s="1"/>
      <c r="B3" t="s">
        <v>53</v>
      </c>
      <c r="D3">
        <v>1</v>
      </c>
    </row>
    <row r="4" spans="2:5" ht="15">
      <c r="B4" t="s">
        <v>52</v>
      </c>
      <c r="D4" s="14"/>
      <c r="E4" t="s">
        <v>43</v>
      </c>
    </row>
    <row r="5" spans="2:5" ht="15">
      <c r="B5" t="s">
        <v>54</v>
      </c>
      <c r="C5">
        <v>32</v>
      </c>
      <c r="D5" s="12"/>
      <c r="E5" t="s">
        <v>21</v>
      </c>
    </row>
    <row r="6" spans="2:5" ht="15">
      <c r="B6" t="s">
        <v>38</v>
      </c>
      <c r="D6" s="14"/>
      <c r="E6" t="s">
        <v>44</v>
      </c>
    </row>
    <row r="7" spans="2:5" ht="15">
      <c r="B7" t="s">
        <v>39</v>
      </c>
      <c r="D7" s="12"/>
      <c r="E7" t="s">
        <v>21</v>
      </c>
    </row>
    <row r="8" spans="2:5" ht="15">
      <c r="B8" t="s">
        <v>40</v>
      </c>
      <c r="D8" s="13"/>
      <c r="E8" t="s">
        <v>18</v>
      </c>
    </row>
    <row r="9" spans="2:5" ht="15">
      <c r="B9" t="s">
        <v>41</v>
      </c>
      <c r="D9" s="22"/>
      <c r="E9" t="s">
        <v>18</v>
      </c>
    </row>
    <row r="10" spans="2:5" ht="15">
      <c r="B10" t="s">
        <v>65</v>
      </c>
      <c r="D10" s="13"/>
      <c r="E10" t="s">
        <v>18</v>
      </c>
    </row>
    <row r="11" spans="2:5" ht="15">
      <c r="B11" t="s">
        <v>47</v>
      </c>
      <c r="C11">
        <v>24</v>
      </c>
      <c r="D11" s="12"/>
      <c r="E11" t="s">
        <v>21</v>
      </c>
    </row>
    <row r="12" spans="2:4" ht="15">
      <c r="B12" t="s">
        <v>50</v>
      </c>
      <c r="D12">
        <f>D5*D7</f>
        <v>0</v>
      </c>
    </row>
    <row r="13" spans="2:4" ht="15">
      <c r="B13" t="s">
        <v>67</v>
      </c>
      <c r="D13" s="3">
        <f>D$5*D$10</f>
        <v>0</v>
      </c>
    </row>
    <row r="14" ht="15">
      <c r="D14" s="3"/>
    </row>
    <row r="15" spans="2:4" ht="15">
      <c r="B15" t="s">
        <v>51</v>
      </c>
      <c r="D15">
        <f>D$5*D3*D$7</f>
        <v>0</v>
      </c>
    </row>
    <row r="16" spans="2:4" ht="15">
      <c r="B16" t="s">
        <v>66</v>
      </c>
      <c r="D16" s="3">
        <f>D$13*D3/1000</f>
        <v>0</v>
      </c>
    </row>
    <row r="17" spans="2:4" ht="15">
      <c r="B17" t="s">
        <v>48</v>
      </c>
      <c r="C17" s="1"/>
      <c r="D17" s="2">
        <f>D11*D3</f>
        <v>0</v>
      </c>
    </row>
    <row r="18" ht="15">
      <c r="A18" s="3"/>
    </row>
    <row r="19" spans="2:5" ht="30">
      <c r="B19" s="19" t="s">
        <v>46</v>
      </c>
      <c r="C19">
        <v>40</v>
      </c>
      <c r="D19" s="16"/>
      <c r="E19" t="s">
        <v>18</v>
      </c>
    </row>
  </sheetData>
  <conditionalFormatting sqref="C1:C1048576">
    <cfRule type="cellIs" priority="5" dxfId="0" operator="greaterThan">
      <formula>$D1</formula>
    </cfRule>
  </conditionalFormatting>
  <conditionalFormatting sqref="C5">
    <cfRule type="cellIs" priority="1" dxfId="0" operator="notEqual">
      <formula>$D5</formula>
    </cfRule>
  </conditionalFormatting>
  <dataValidations count="3">
    <dataValidation type="whole" operator="greaterThan" allowBlank="1" showInputMessage="1" showErrorMessage="1" sqref="D3 D5 D7 D11">
      <formula1>0</formula1>
    </dataValidation>
    <dataValidation type="decimal" operator="greaterThan" allowBlank="1" showInputMessage="1" showErrorMessage="1" sqref="D8:D10 D19">
      <formula1>0</formula1>
    </dataValidation>
    <dataValidation operator="greaterThan" allowBlank="1" showInputMessage="1" showErrorMessage="1" sqref="D12"/>
  </dataValidations>
  <printOptions/>
  <pageMargins left="0.7" right="0.7" top="0.787401575" bottom="0.787401575" header="0.3" footer="0.3"/>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view="pageBreakPreview" zoomScaleSheetLayoutView="100" workbookViewId="0" topLeftCell="A1">
      <selection activeCell="D3" sqref="D3"/>
    </sheetView>
  </sheetViews>
  <sheetFormatPr defaultColWidth="9.140625" defaultRowHeight="15"/>
  <cols>
    <col min="1" max="1" width="28.7109375" style="0" customWidth="1"/>
    <col min="2" max="2" width="51.281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90</v>
      </c>
    </row>
    <row r="3" spans="1:5" ht="15">
      <c r="A3" s="1"/>
      <c r="B3" t="s">
        <v>53</v>
      </c>
      <c r="D3" s="12"/>
      <c r="E3" t="s">
        <v>21</v>
      </c>
    </row>
    <row r="4" spans="2:5" ht="15">
      <c r="B4" t="s">
        <v>52</v>
      </c>
      <c r="D4" s="14"/>
      <c r="E4" t="s">
        <v>43</v>
      </c>
    </row>
    <row r="5" spans="2:5" ht="15">
      <c r="B5" t="s">
        <v>54</v>
      </c>
      <c r="C5">
        <v>2</v>
      </c>
      <c r="D5" s="12"/>
      <c r="E5" t="s">
        <v>21</v>
      </c>
    </row>
    <row r="6" spans="2:5" ht="15">
      <c r="B6" t="s">
        <v>38</v>
      </c>
      <c r="D6" s="14"/>
      <c r="E6" t="s">
        <v>44</v>
      </c>
    </row>
    <row r="7" spans="2:5" ht="15">
      <c r="B7" t="s">
        <v>39</v>
      </c>
      <c r="D7" s="12"/>
      <c r="E7" t="s">
        <v>21</v>
      </c>
    </row>
    <row r="8" spans="2:5" ht="15">
      <c r="B8" t="s">
        <v>40</v>
      </c>
      <c r="D8" s="13"/>
      <c r="E8" t="s">
        <v>18</v>
      </c>
    </row>
    <row r="9" spans="2:5" ht="15">
      <c r="B9" t="s">
        <v>41</v>
      </c>
      <c r="D9" s="22"/>
      <c r="E9" t="s">
        <v>18</v>
      </c>
    </row>
    <row r="10" spans="2:5" ht="15">
      <c r="B10" t="s">
        <v>65</v>
      </c>
      <c r="D10" s="13"/>
      <c r="E10" t="s">
        <v>18</v>
      </c>
    </row>
    <row r="11" spans="2:5" ht="15">
      <c r="B11" t="s">
        <v>42</v>
      </c>
      <c r="C11">
        <v>256</v>
      </c>
      <c r="D11" s="12"/>
      <c r="E11" t="s">
        <v>21</v>
      </c>
    </row>
    <row r="12" spans="2:4" ht="15">
      <c r="B12" t="s">
        <v>50</v>
      </c>
      <c r="D12">
        <f>D5*D7</f>
        <v>0</v>
      </c>
    </row>
    <row r="13" spans="2:4" ht="15">
      <c r="B13" t="s">
        <v>67</v>
      </c>
      <c r="C13">
        <v>4000</v>
      </c>
      <c r="D13" s="3">
        <f>D$5*D$10</f>
        <v>0</v>
      </c>
    </row>
    <row r="14" ht="15">
      <c r="D14" s="3"/>
    </row>
    <row r="15" spans="2:4" ht="15">
      <c r="B15" t="s">
        <v>51</v>
      </c>
      <c r="D15">
        <f>D$5*D3*D$7</f>
        <v>0</v>
      </c>
    </row>
    <row r="16" spans="2:4" ht="15">
      <c r="B16" t="s">
        <v>66</v>
      </c>
      <c r="D16" s="3">
        <f>D$13*D3/1000</f>
        <v>0</v>
      </c>
    </row>
    <row r="17" spans="2:4" ht="15">
      <c r="B17" t="s">
        <v>48</v>
      </c>
      <c r="C17" s="1"/>
      <c r="D17" s="2">
        <f>D11*D3/1024</f>
        <v>0</v>
      </c>
    </row>
    <row r="19" spans="2:5" ht="30">
      <c r="B19" s="19" t="s">
        <v>91</v>
      </c>
      <c r="C19">
        <v>131</v>
      </c>
      <c r="D19" s="16"/>
      <c r="E19" t="s">
        <v>18</v>
      </c>
    </row>
  </sheetData>
  <conditionalFormatting sqref="C5">
    <cfRule type="cellIs" priority="1" dxfId="0" operator="notEqual">
      <formula>D5</formula>
    </cfRule>
  </conditionalFormatting>
  <conditionalFormatting sqref="C1:C1048576">
    <cfRule type="cellIs" priority="2" dxfId="0" operator="greaterThan">
      <formula>D1</formula>
    </cfRule>
  </conditionalFormatting>
  <dataValidations count="3">
    <dataValidation operator="greaterThan" allowBlank="1" showInputMessage="1" showErrorMessage="1" sqref="D12"/>
    <dataValidation type="decimal" operator="greaterThan" allowBlank="1" showInputMessage="1" showErrorMessage="1" sqref="D8:D10 D19">
      <formula1>0</formula1>
    </dataValidation>
    <dataValidation type="whole" operator="greaterThan" allowBlank="1" showInputMessage="1" showErrorMessage="1" sqref="D3 D5 D7 D11">
      <formula1>0</formula1>
    </dataValidation>
  </dataValidations>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view="pageBreakPreview" zoomScaleSheetLayoutView="100" workbookViewId="0" topLeftCell="A1">
      <selection activeCell="A2" sqref="A2"/>
    </sheetView>
  </sheetViews>
  <sheetFormatPr defaultColWidth="9.140625" defaultRowHeight="15"/>
  <cols>
    <col min="1" max="1" width="28.7109375" style="0" customWidth="1"/>
    <col min="2" max="2" width="80.8515625" style="0" customWidth="1"/>
    <col min="3" max="3" width="20.140625" style="0" customWidth="1"/>
    <col min="4" max="4" width="28.7109375" style="0" customWidth="1"/>
  </cols>
  <sheetData>
    <row r="1" spans="2:4" ht="30">
      <c r="B1" t="s">
        <v>1</v>
      </c>
      <c r="C1" s="7" t="s">
        <v>3</v>
      </c>
      <c r="D1" t="s">
        <v>2</v>
      </c>
    </row>
    <row r="2" ht="15">
      <c r="A2" s="1" t="s">
        <v>95</v>
      </c>
    </row>
    <row r="3" spans="1:4" ht="15" customHeight="1">
      <c r="A3" s="1"/>
      <c r="B3" s="7" t="str">
        <f>'Universal partition'!B19</f>
        <v>Universal partition LINPACK Rmax computing performance, using CPUs only [TFLOPS]</v>
      </c>
      <c r="C3">
        <f>'Universal partition'!C19</f>
        <v>1935</v>
      </c>
      <c r="D3">
        <f>'Universal partition'!D19</f>
        <v>0</v>
      </c>
    </row>
    <row r="4" spans="1:4" ht="15" customHeight="1">
      <c r="A4" s="1"/>
      <c r="B4" s="7" t="str">
        <f>'Accelerated partition'!B24</f>
        <v>Accelerated partition LINPACK Rmax computing performance [TFLOPS]</v>
      </c>
      <c r="C4">
        <f>'Accelerated partition'!C24</f>
        <v>4500</v>
      </c>
      <c r="D4">
        <f>'Accelerated partition'!D24</f>
        <v>0</v>
      </c>
    </row>
    <row r="5" spans="1:4" ht="15" customHeight="1">
      <c r="A5" s="1"/>
      <c r="B5" s="7" t="str">
        <f>'Data analytics partition'!B19</f>
        <v>Data analytics partition LINPACK Rmax computing performance, using CPUs only [TFLOPS]</v>
      </c>
      <c r="C5">
        <f>'Data analytics partition'!C19</f>
        <v>40</v>
      </c>
      <c r="D5">
        <f>'Data analytics partition'!D19</f>
        <v>0</v>
      </c>
    </row>
    <row r="6" spans="1:4" ht="15" customHeight="1">
      <c r="A6" s="1"/>
      <c r="B6" s="7" t="str">
        <f>'Cloud partition'!B19</f>
        <v>Cloud partition LINPACK Rmax computing performance, using CPUs only [TFLOPS]</v>
      </c>
      <c r="C6">
        <f>'Cloud partition'!C19</f>
        <v>131</v>
      </c>
      <c r="D6">
        <f>'Cloud partition'!D19</f>
        <v>0</v>
      </c>
    </row>
    <row r="7" spans="2:4" ht="15" customHeight="1">
      <c r="B7" s="7" t="s">
        <v>96</v>
      </c>
      <c r="C7">
        <v>8600</v>
      </c>
      <c r="D7">
        <f>SUM(D3:D6)</f>
        <v>0</v>
      </c>
    </row>
  </sheetData>
  <conditionalFormatting sqref="C1:C1048576">
    <cfRule type="cellIs" priority="2" dxfId="0" operator="greaterThan">
      <formula>D1</formula>
    </cfRule>
  </conditionalFormatting>
  <printOptions/>
  <pageMargins left="0.7" right="0.7" top="0.787401575" bottom="0.7874015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4"/>
  <sheetViews>
    <sheetView view="pageBreakPreview" zoomScaleSheetLayoutView="100" workbookViewId="0" topLeftCell="A1">
      <selection activeCell="D3" sqref="D3"/>
    </sheetView>
  </sheetViews>
  <sheetFormatPr defaultColWidth="9.140625" defaultRowHeight="15"/>
  <cols>
    <col min="1" max="1" width="28.7109375" style="0" customWidth="1"/>
    <col min="2" max="2" width="60.851562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8</v>
      </c>
    </row>
    <row r="3" spans="2:4" ht="15">
      <c r="B3" t="s">
        <v>84</v>
      </c>
      <c r="D3" s="14"/>
    </row>
    <row r="4" spans="2:4" ht="15">
      <c r="B4" t="s">
        <v>70</v>
      </c>
      <c r="D4" s="14"/>
    </row>
  </sheetData>
  <conditionalFormatting sqref="C1:C1048576">
    <cfRule type="cellIs" priority="1" dxfId="0" operator="greaterThan">
      <formula>$D1</formula>
    </cfRule>
  </conditionalFormatting>
  <printOptions/>
  <pageMargins left="0.7" right="0.7" top="0.787401575" bottom="0.787401575" header="0.3" footer="0.3"/>
  <pageSetup fitToHeight="1" fitToWidth="1" horizontalDpi="600" verticalDpi="600" orientation="landscape" paperSize="9" scale="9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SheetLayoutView="100" workbookViewId="0" topLeftCell="A1">
      <selection activeCell="D3" sqref="D3"/>
    </sheetView>
  </sheetViews>
  <sheetFormatPr defaultColWidth="9.140625" defaultRowHeight="15"/>
  <cols>
    <col min="1" max="1" width="16.8515625" style="0" customWidth="1"/>
    <col min="2" max="2" width="105.7109375" style="0" customWidth="1"/>
    <col min="3" max="3" width="21.7109375" style="0" customWidth="1"/>
    <col min="4" max="4" width="28.7109375" style="0" customWidth="1"/>
    <col min="5" max="5" width="40.7109375" style="0" customWidth="1"/>
  </cols>
  <sheetData>
    <row r="1" spans="2:5" ht="30">
      <c r="B1" t="s">
        <v>1</v>
      </c>
      <c r="C1" s="7" t="s">
        <v>3</v>
      </c>
      <c r="D1" t="s">
        <v>2</v>
      </c>
      <c r="E1" t="s">
        <v>4</v>
      </c>
    </row>
    <row r="2" ht="15">
      <c r="A2" s="1" t="s">
        <v>9</v>
      </c>
    </row>
    <row r="3" spans="1:5" ht="15">
      <c r="A3" s="1"/>
      <c r="B3" t="s">
        <v>14</v>
      </c>
      <c r="C3">
        <v>1000</v>
      </c>
      <c r="D3" s="13"/>
      <c r="E3" t="s">
        <v>18</v>
      </c>
    </row>
    <row r="4" spans="1:5" ht="15">
      <c r="A4" s="1"/>
      <c r="B4" t="s">
        <v>16</v>
      </c>
      <c r="C4" s="23">
        <v>500</v>
      </c>
      <c r="D4" s="13"/>
      <c r="E4" t="s">
        <v>18</v>
      </c>
    </row>
    <row r="5" spans="1:5" ht="15">
      <c r="A5" s="2"/>
      <c r="B5" t="s">
        <v>17</v>
      </c>
      <c r="C5">
        <v>350</v>
      </c>
      <c r="D5" s="13"/>
      <c r="E5" t="s">
        <v>18</v>
      </c>
    </row>
    <row r="6" spans="1:5" ht="15">
      <c r="A6" s="2"/>
      <c r="B6" s="8" t="s">
        <v>22</v>
      </c>
      <c r="C6" s="8">
        <v>5</v>
      </c>
      <c r="D6" s="13"/>
      <c r="E6" t="s">
        <v>18</v>
      </c>
    </row>
    <row r="7" spans="1:5" ht="15">
      <c r="A7" s="2"/>
      <c r="B7" s="8" t="s">
        <v>20</v>
      </c>
      <c r="C7" s="8"/>
      <c r="D7" s="17"/>
      <c r="E7" t="s">
        <v>19</v>
      </c>
    </row>
  </sheetData>
  <conditionalFormatting sqref="C1:C1048576">
    <cfRule type="cellIs" priority="2" dxfId="0" operator="greaterThan">
      <formula>$D1</formula>
    </cfRule>
  </conditionalFormatting>
  <dataValidations count="1">
    <dataValidation type="decimal" operator="greaterThan" allowBlank="1" showInputMessage="1" showErrorMessage="1" sqref="D3:D6">
      <formula1>0</formula1>
    </dataValidation>
  </dataValidations>
  <printOptions/>
  <pageMargins left="0.7" right="0.7" top="0.787401575" bottom="0.787401575" header="0.3" footer="0.3"/>
  <pageSetup fitToHeight="1" fitToWidth="1" horizontalDpi="600" verticalDpi="600" orientation="landscape" paperSize="9" scale="76"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view="pageBreakPreview" zoomScaleSheetLayoutView="100" workbookViewId="0" topLeftCell="A1">
      <selection activeCell="D3" sqref="D3"/>
    </sheetView>
  </sheetViews>
  <sheetFormatPr defaultColWidth="9.140625" defaultRowHeight="15"/>
  <cols>
    <col min="1" max="1" width="16.8515625" style="0" customWidth="1"/>
    <col min="2" max="2" width="105.7109375" style="0" customWidth="1"/>
    <col min="3" max="3" width="21.7109375" style="0" customWidth="1"/>
    <col min="4" max="4" width="28.7109375" style="0" customWidth="1"/>
    <col min="5" max="5" width="40.7109375" style="0" customWidth="1"/>
  </cols>
  <sheetData>
    <row r="1" spans="2:5" ht="30">
      <c r="B1" t="s">
        <v>1</v>
      </c>
      <c r="C1" s="7" t="s">
        <v>3</v>
      </c>
      <c r="D1" t="s">
        <v>2</v>
      </c>
      <c r="E1" t="s">
        <v>4</v>
      </c>
    </row>
    <row r="2" spans="1:3" ht="15">
      <c r="A2" s="1" t="s">
        <v>10</v>
      </c>
      <c r="C2" s="7"/>
    </row>
    <row r="3" spans="1:5" ht="15">
      <c r="A3" s="2"/>
      <c r="B3" t="s">
        <v>14</v>
      </c>
      <c r="C3">
        <v>25</v>
      </c>
      <c r="D3" s="13"/>
      <c r="E3" t="s">
        <v>18</v>
      </c>
    </row>
    <row r="4" spans="1:5" ht="15">
      <c r="A4" s="2"/>
      <c r="B4" t="s">
        <v>16</v>
      </c>
      <c r="C4" s="23">
        <v>1.2</v>
      </c>
      <c r="D4" s="13"/>
      <c r="E4" t="s">
        <v>18</v>
      </c>
    </row>
    <row r="5" spans="1:5" ht="15">
      <c r="A5" s="2"/>
      <c r="B5" t="s">
        <v>17</v>
      </c>
      <c r="C5">
        <v>1.2</v>
      </c>
      <c r="D5" s="13"/>
      <c r="E5" t="s">
        <v>18</v>
      </c>
    </row>
    <row r="6" spans="1:5" ht="15">
      <c r="A6" s="2"/>
      <c r="B6" s="8" t="s">
        <v>15</v>
      </c>
      <c r="C6" s="8">
        <v>7000</v>
      </c>
      <c r="D6" s="13"/>
      <c r="E6" t="s">
        <v>18</v>
      </c>
    </row>
    <row r="7" spans="2:5" ht="15">
      <c r="B7" s="8" t="s">
        <v>20</v>
      </c>
      <c r="C7" s="8"/>
      <c r="D7" s="17"/>
      <c r="E7" t="s">
        <v>19</v>
      </c>
    </row>
  </sheetData>
  <conditionalFormatting sqref="C1:C1048576">
    <cfRule type="cellIs" priority="3" dxfId="0" operator="greaterThan">
      <formula>$D1</formula>
    </cfRule>
  </conditionalFormatting>
  <dataValidations count="1">
    <dataValidation type="decimal" operator="greaterThan" allowBlank="1" showInputMessage="1" showErrorMessage="1" sqref="D3:D6">
      <formula1>0</formula1>
    </dataValidation>
  </dataValidations>
  <printOptions/>
  <pageMargins left="0.7" right="0.7" top="0.787401575" bottom="0.787401575" header="0.3" footer="0.3"/>
  <pageSetup fitToHeight="1" fitToWidth="1"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2018-03-14T13:16:28Z</dcterms:created>
  <dcterms:modified xsi:type="dcterms:W3CDTF">2020-03-11T07:59:36Z</dcterms:modified>
  <cp:category/>
  <cp:version/>
  <cp:contentType/>
  <cp:contentStatus/>
</cp:coreProperties>
</file>