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codeName="ThisWorkbook"/>
  <bookViews>
    <workbookView xWindow="3040" yWindow="3040" windowWidth="28800" windowHeight="154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<sst xmlns="http://schemas.openxmlformats.org/spreadsheetml/2006/main" count="98" uniqueCount="51">
  <si>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</si>
  <si>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</si>
  <si>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</si>
  <si>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</si>
  <si>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</si>
  <si>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</si>
  <si>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</si>
  <si>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</si>
  <si>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</si>
  <si>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</si>
  <si>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</si>
  <si>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</si>
  <si>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</si>
  <si>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</si>
  <si>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</si>
  <si>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</si>
  <si>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</si>
  <si>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</si>
  <si>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</si>
  <si>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</si>
  <si>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</si>
  <si>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</si>
  <si>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</si>
  <si>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</si>
  <si>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</si>
  <si>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</si>
  <si>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</si>
  <si>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</si>
  <si>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</si>
  <si>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</si>
  <si>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KS</t>
  </si>
  <si>
    <t>708 00</t>
  </si>
  <si>
    <t>Ostrava-Poruba</t>
  </si>
  <si>
    <t>doplní dodavatel</t>
  </si>
  <si>
    <t>DNS_PC_ ATYP</t>
  </si>
  <si>
    <t>DNS_NB_ATYP</t>
  </si>
  <si>
    <t>DNS_Ultrabook13"_typ_B</t>
  </si>
  <si>
    <t>DNS_DISK_ATYP</t>
  </si>
  <si>
    <t>DNS_NB15"_typ_B</t>
  </si>
  <si>
    <t>DNS_PC_ typ_B</t>
  </si>
  <si>
    <t>17. listopadu</t>
  </si>
  <si>
    <t>2172/15</t>
  </si>
  <si>
    <t>FMT</t>
  </si>
  <si>
    <t>HGF</t>
  </si>
  <si>
    <t>FS</t>
  </si>
  <si>
    <t>FEI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</si>
  <si>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13/2020</t>
    </r>
  </si>
  <si>
    <t>Ing. Niemiec Dominik, Ph.D.
+420 597 325 394
dominik.niemiec@vsb.cz</t>
  </si>
  <si>
    <t>Blažková Lenka
+420 597 325 351
lenka.blazkova@vsb.cz</t>
  </si>
  <si>
    <t>Hromádková Věra
+420 597 324 550
vera.hromadkova@vsb.cz</t>
  </si>
  <si>
    <t>prof. Ing. Radomír Goňo, Ph.D.
+420 597 325 913
radomir.gono@vsb.cz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</si>
</sst>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3" borderId="7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3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4" fontId="8" fillId="0" borderId="7" xfId="0" applyNumberFormat="1" applyFont="1" applyBorder="1" applyAlignment="1">
      <alignment horizontal="right" vertical="center"/>
    </xf>
    <xf numFmtId="4" fontId="8" fillId="4" borderId="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7"/>
  <sheetViews>
    <sheetView tabSelected="1" zoomScale="80" zoomScaleNormal="80" workbookViewId="0" topLeftCell="A1">
      <selection activeCell="F7" sqref="F7"/>
    </sheetView>
  </sheetViews>
  <sheetFormatPr defaultColWidth="9.140625" defaultRowHeight="12.75"/>
  <cols>
    <col min="1" max="1" width="10.7109375" style="33" customWidth="1"/>
    <col min="2" max="2" width="4.7109375" style="11" customWidth="1"/>
    <col min="3" max="3" width="31.140625" style="0" bestFit="1" customWidth="1"/>
    <col min="4" max="4" width="7.140625" style="11" bestFit="1" customWidth="1"/>
    <col min="5" max="5" width="3.8515625" style="11" customWidth="1"/>
    <col min="6" max="9" width="15.7109375" style="0" customWidth="1"/>
    <col min="10" max="11" width="27.8515625" style="11" bestFit="1" customWidth="1"/>
    <col min="12" max="12" width="13.421875" style="32" bestFit="1" customWidth="1"/>
    <col min="13" max="13" width="8.421875" style="33" customWidth="1"/>
    <col min="14" max="14" width="7.00390625" style="33" customWidth="1"/>
    <col min="15" max="15" width="18.28125" style="33" bestFit="1" customWidth="1"/>
  </cols>
  <sheetData>
    <row r="1" spans="1:15" ht="18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.5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4" customHeight="1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.5" customHeight="1" thickBot="1">
      <c r="A4" s="35"/>
      <c r="B4" s="10"/>
      <c r="C4" s="3"/>
      <c r="D4" s="10"/>
      <c r="E4" s="10"/>
      <c r="F4" s="3"/>
      <c r="G4" s="3"/>
      <c r="H4" s="3"/>
      <c r="I4" s="3"/>
      <c r="J4" s="4"/>
      <c r="K4" s="4"/>
      <c r="L4" s="27"/>
      <c r="M4" s="21"/>
      <c r="N4" s="21"/>
      <c r="O4" s="21"/>
    </row>
    <row r="5" spans="1:131" s="1" customFormat="1" ht="16.15" customHeight="1" thickBot="1" thickTop="1">
      <c r="A5" s="57" t="s">
        <v>3</v>
      </c>
      <c r="B5" s="59" t="s">
        <v>4</v>
      </c>
      <c r="C5" s="59" t="s">
        <v>7</v>
      </c>
      <c r="D5" s="69" t="s">
        <v>5</v>
      </c>
      <c r="E5" s="69" t="s">
        <v>6</v>
      </c>
      <c r="F5" s="71" t="s">
        <v>19</v>
      </c>
      <c r="G5" s="72"/>
      <c r="H5" s="71" t="s">
        <v>17</v>
      </c>
      <c r="I5" s="72"/>
      <c r="J5" s="5" t="s">
        <v>10</v>
      </c>
      <c r="K5" s="59" t="s">
        <v>12</v>
      </c>
      <c r="L5" s="69" t="s">
        <v>0</v>
      </c>
      <c r="M5" s="25" t="s">
        <v>13</v>
      </c>
      <c r="N5" s="59" t="s">
        <v>1</v>
      </c>
      <c r="O5" s="80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58"/>
      <c r="B6" s="60"/>
      <c r="C6" s="60"/>
      <c r="D6" s="70"/>
      <c r="E6" s="70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60"/>
      <c r="L6" s="70"/>
      <c r="M6" s="26" t="s">
        <v>14</v>
      </c>
      <c r="N6" s="60"/>
      <c r="O6" s="8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8.5" thickBot="1" thickTop="1">
      <c r="A7" s="36">
        <v>60004340</v>
      </c>
      <c r="B7" s="24" t="s">
        <v>29</v>
      </c>
      <c r="C7" s="22" t="s">
        <v>34</v>
      </c>
      <c r="D7" s="37">
        <v>1</v>
      </c>
      <c r="E7" s="22" t="s">
        <v>30</v>
      </c>
      <c r="F7" s="101">
        <v>33000</v>
      </c>
      <c r="G7" s="39">
        <f>D7*F7</f>
        <v>33000</v>
      </c>
      <c r="H7" s="40" t="s">
        <v>33</v>
      </c>
      <c r="I7" s="41" t="e">
        <f>D7*H7</f>
        <v>#VALUE!</v>
      </c>
      <c r="J7" s="38" t="s">
        <v>47</v>
      </c>
      <c r="K7" s="28" t="s">
        <v>43</v>
      </c>
      <c r="L7" s="73" t="s">
        <v>40</v>
      </c>
      <c r="M7" s="73" t="s">
        <v>41</v>
      </c>
      <c r="N7" s="73" t="s">
        <v>31</v>
      </c>
      <c r="O7" s="76" t="s">
        <v>32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25" customHeight="1" thickBot="1">
      <c r="A8" s="61">
        <v>60004346</v>
      </c>
      <c r="B8" s="51">
        <v>10</v>
      </c>
      <c r="C8" s="23" t="s">
        <v>35</v>
      </c>
      <c r="D8" s="44">
        <v>1</v>
      </c>
      <c r="E8" s="23" t="s">
        <v>30</v>
      </c>
      <c r="F8" s="45">
        <v>25000</v>
      </c>
      <c r="G8" s="46">
        <f aca="true" t="shared" si="0" ref="G8:G15">D8*F8</f>
        <v>25000</v>
      </c>
      <c r="H8" s="42" t="s">
        <v>33</v>
      </c>
      <c r="I8" s="43" t="e">
        <f aca="true" t="shared" si="1" ref="I8:I15">D8*H8</f>
        <v>#VALUE!</v>
      </c>
      <c r="J8" s="85" t="s">
        <v>48</v>
      </c>
      <c r="K8" s="66" t="s">
        <v>42</v>
      </c>
      <c r="L8" s="74"/>
      <c r="M8" s="74" t="s">
        <v>41</v>
      </c>
      <c r="N8" s="74" t="s">
        <v>31</v>
      </c>
      <c r="O8" s="77" t="s">
        <v>32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25" customHeight="1" thickBot="1">
      <c r="A9" s="62"/>
      <c r="B9" s="51">
        <v>20</v>
      </c>
      <c r="C9" s="23" t="s">
        <v>35</v>
      </c>
      <c r="D9" s="44">
        <v>1</v>
      </c>
      <c r="E9" s="23" t="s">
        <v>30</v>
      </c>
      <c r="F9" s="45">
        <v>30000</v>
      </c>
      <c r="G9" s="46">
        <f t="shared" si="0"/>
        <v>30000</v>
      </c>
      <c r="H9" s="42" t="s">
        <v>33</v>
      </c>
      <c r="I9" s="43" t="e">
        <f t="shared" si="1"/>
        <v>#VALUE!</v>
      </c>
      <c r="J9" s="86"/>
      <c r="K9" s="67"/>
      <c r="L9" s="74"/>
      <c r="M9" s="74" t="s">
        <v>41</v>
      </c>
      <c r="N9" s="74" t="s">
        <v>31</v>
      </c>
      <c r="O9" s="77" t="s">
        <v>32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25" customHeight="1" thickBot="1">
      <c r="A10" s="62"/>
      <c r="B10" s="51">
        <v>30</v>
      </c>
      <c r="C10" s="23" t="s">
        <v>35</v>
      </c>
      <c r="D10" s="44">
        <v>1</v>
      </c>
      <c r="E10" s="23" t="s">
        <v>30</v>
      </c>
      <c r="F10" s="45">
        <v>30000</v>
      </c>
      <c r="G10" s="46">
        <f t="shared" si="0"/>
        <v>30000</v>
      </c>
      <c r="H10" s="42" t="s">
        <v>33</v>
      </c>
      <c r="I10" s="43" t="e">
        <f t="shared" si="1"/>
        <v>#VALUE!</v>
      </c>
      <c r="J10" s="86"/>
      <c r="K10" s="67"/>
      <c r="L10" s="74"/>
      <c r="M10" s="74" t="s">
        <v>41</v>
      </c>
      <c r="N10" s="74" t="s">
        <v>31</v>
      </c>
      <c r="O10" s="77" t="s">
        <v>32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6" customFormat="1" ht="25" customHeight="1" thickBot="1">
      <c r="A11" s="62"/>
      <c r="B11" s="51">
        <v>40</v>
      </c>
      <c r="C11" s="23" t="s">
        <v>35</v>
      </c>
      <c r="D11" s="44">
        <v>1</v>
      </c>
      <c r="E11" s="23" t="s">
        <v>30</v>
      </c>
      <c r="F11" s="45">
        <v>25500</v>
      </c>
      <c r="G11" s="46">
        <f t="shared" si="0"/>
        <v>25500</v>
      </c>
      <c r="H11" s="42" t="s">
        <v>33</v>
      </c>
      <c r="I11" s="43" t="e">
        <f t="shared" si="1"/>
        <v>#VALUE!</v>
      </c>
      <c r="J11" s="86"/>
      <c r="K11" s="68"/>
      <c r="L11" s="74"/>
      <c r="M11" s="74" t="s">
        <v>41</v>
      </c>
      <c r="N11" s="74" t="s">
        <v>31</v>
      </c>
      <c r="O11" s="77" t="s">
        <v>32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6" customFormat="1" ht="38" thickBot="1">
      <c r="A12" s="52">
        <v>60004347</v>
      </c>
      <c r="B12" s="51">
        <v>10</v>
      </c>
      <c r="C12" s="23" t="s">
        <v>36</v>
      </c>
      <c r="D12" s="44">
        <v>1</v>
      </c>
      <c r="E12" s="23" t="s">
        <v>30</v>
      </c>
      <c r="F12" s="45">
        <v>25500</v>
      </c>
      <c r="G12" s="46">
        <f t="shared" si="0"/>
        <v>25500</v>
      </c>
      <c r="H12" s="42" t="s">
        <v>33</v>
      </c>
      <c r="I12" s="43" t="e">
        <f t="shared" si="1"/>
        <v>#VALUE!</v>
      </c>
      <c r="J12" s="56" t="s">
        <v>49</v>
      </c>
      <c r="K12" s="29" t="s">
        <v>44</v>
      </c>
      <c r="L12" s="74"/>
      <c r="M12" s="74" t="s">
        <v>41</v>
      </c>
      <c r="N12" s="74" t="s">
        <v>31</v>
      </c>
      <c r="O12" s="77" t="s">
        <v>32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6" customFormat="1" ht="38" thickBot="1">
      <c r="A13" s="52">
        <v>60004348</v>
      </c>
      <c r="B13" s="51">
        <v>10</v>
      </c>
      <c r="C13" s="23" t="s">
        <v>37</v>
      </c>
      <c r="D13" s="44">
        <v>1</v>
      </c>
      <c r="E13" s="23" t="s">
        <v>30</v>
      </c>
      <c r="F13" s="100">
        <v>6400</v>
      </c>
      <c r="G13" s="46">
        <f t="shared" si="0"/>
        <v>6400</v>
      </c>
      <c r="H13" s="42" t="s">
        <v>33</v>
      </c>
      <c r="I13" s="43" t="e">
        <f t="shared" si="1"/>
        <v>#VALUE!</v>
      </c>
      <c r="J13" s="56" t="s">
        <v>47</v>
      </c>
      <c r="K13" s="29" t="s">
        <v>43</v>
      </c>
      <c r="L13" s="74"/>
      <c r="M13" s="74" t="s">
        <v>41</v>
      </c>
      <c r="N13" s="74" t="s">
        <v>31</v>
      </c>
      <c r="O13" s="77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6" customFormat="1" ht="25" customHeight="1" thickBot="1">
      <c r="A14" s="98">
        <v>60004349</v>
      </c>
      <c r="B14" s="51">
        <v>10</v>
      </c>
      <c r="C14" s="23" t="s">
        <v>38</v>
      </c>
      <c r="D14" s="44">
        <v>2</v>
      </c>
      <c r="E14" s="23" t="s">
        <v>30</v>
      </c>
      <c r="F14" s="45">
        <v>22600</v>
      </c>
      <c r="G14" s="46">
        <f t="shared" si="0"/>
        <v>45200</v>
      </c>
      <c r="H14" s="42" t="s">
        <v>33</v>
      </c>
      <c r="I14" s="43" t="e">
        <f t="shared" si="1"/>
        <v>#VALUE!</v>
      </c>
      <c r="J14" s="85" t="s">
        <v>50</v>
      </c>
      <c r="K14" s="89" t="s">
        <v>45</v>
      </c>
      <c r="L14" s="74"/>
      <c r="M14" s="74" t="s">
        <v>41</v>
      </c>
      <c r="N14" s="74" t="s">
        <v>31</v>
      </c>
      <c r="O14" s="77" t="s">
        <v>32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6" customFormat="1" ht="25" customHeight="1" thickBot="1">
      <c r="A15" s="99"/>
      <c r="B15" s="53">
        <v>20</v>
      </c>
      <c r="C15" s="47" t="s">
        <v>39</v>
      </c>
      <c r="D15" s="54">
        <v>2</v>
      </c>
      <c r="E15" s="47" t="s">
        <v>30</v>
      </c>
      <c r="F15" s="55">
        <v>17000</v>
      </c>
      <c r="G15" s="48">
        <f t="shared" si="0"/>
        <v>34000</v>
      </c>
      <c r="H15" s="49" t="s">
        <v>33</v>
      </c>
      <c r="I15" s="50" t="e">
        <f t="shared" si="1"/>
        <v>#VALUE!</v>
      </c>
      <c r="J15" s="92"/>
      <c r="K15" s="90"/>
      <c r="L15" s="75"/>
      <c r="M15" s="75" t="s">
        <v>41</v>
      </c>
      <c r="N15" s="75" t="s">
        <v>31</v>
      </c>
      <c r="O15" s="78" t="s">
        <v>32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ht="17.5" customHeight="1" thickBot="1" thickTop="1">
      <c r="A16" s="96" t="s">
        <v>15</v>
      </c>
      <c r="B16" s="97"/>
      <c r="C16" s="97"/>
      <c r="D16" s="97"/>
      <c r="E16" s="97"/>
      <c r="F16" s="97"/>
      <c r="G16" s="34">
        <f>SUM(G7:G15)</f>
        <v>254600</v>
      </c>
      <c r="H16" s="87"/>
      <c r="I16" s="87"/>
      <c r="J16" s="87"/>
      <c r="K16" s="87"/>
      <c r="L16" s="87"/>
      <c r="M16" s="87"/>
      <c r="N16" s="87"/>
      <c r="O16" s="8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82" ht="22.9" customHeight="1" thickBot="1" thickTop="1">
      <c r="A17" s="94" t="s">
        <v>16</v>
      </c>
      <c r="B17" s="83"/>
      <c r="C17" s="83"/>
      <c r="D17" s="83"/>
      <c r="E17" s="83"/>
      <c r="F17" s="83"/>
      <c r="G17" s="83"/>
      <c r="H17" s="95"/>
      <c r="I17" s="7" t="e">
        <f>SUM(I7:I15)</f>
        <v>#VALUE!</v>
      </c>
      <c r="J17" s="82"/>
      <c r="K17" s="83"/>
      <c r="L17" s="83"/>
      <c r="M17" s="83"/>
      <c r="N17" s="83"/>
      <c r="O17" s="8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15" ht="13" thickTop="1">
      <c r="A18" s="91" t="s">
        <v>21</v>
      </c>
      <c r="B18" s="91"/>
      <c r="C18" s="91"/>
      <c r="D18" s="91"/>
      <c r="E18" s="91"/>
      <c r="F18" s="91"/>
      <c r="G18" s="91"/>
      <c r="H18" s="91"/>
      <c r="I18" s="91"/>
      <c r="J18" s="12"/>
      <c r="K18" s="12"/>
      <c r="L18" s="30"/>
      <c r="M18" s="12"/>
      <c r="N18" s="12"/>
      <c r="O18" s="12"/>
    </row>
    <row r="19" spans="1:15" ht="12.75">
      <c r="A19" s="16" t="s">
        <v>22</v>
      </c>
      <c r="B19" s="79" t="s">
        <v>23</v>
      </c>
      <c r="C19" s="79"/>
      <c r="D19" s="79"/>
      <c r="E19" s="79"/>
      <c r="F19" s="13" t="s">
        <v>24</v>
      </c>
      <c r="G19" s="14"/>
      <c r="H19" s="15"/>
      <c r="I19" s="14"/>
      <c r="J19" s="16"/>
      <c r="K19" s="16"/>
      <c r="L19" s="31"/>
      <c r="M19" s="16"/>
      <c r="N19" s="16"/>
      <c r="O19" s="16"/>
    </row>
    <row r="20" spans="1:15" ht="12.75">
      <c r="A20" s="16"/>
      <c r="B20" s="16"/>
      <c r="C20" s="14"/>
      <c r="D20" s="16"/>
      <c r="E20" s="14"/>
      <c r="F20" s="15"/>
      <c r="G20" s="15"/>
      <c r="H20" s="17" t="s">
        <v>25</v>
      </c>
      <c r="I20" s="14"/>
      <c r="J20" s="16"/>
      <c r="K20" s="16"/>
      <c r="L20" s="31"/>
      <c r="M20" s="16"/>
      <c r="N20" s="16"/>
      <c r="O20" s="16"/>
    </row>
    <row r="21" spans="1:15" ht="12.75">
      <c r="A21" s="16"/>
      <c r="B21" s="16"/>
      <c r="C21" s="14"/>
      <c r="D21" s="16"/>
      <c r="E21" s="14"/>
      <c r="F21" s="15"/>
      <c r="G21" s="15"/>
      <c r="H21" s="17"/>
      <c r="I21" s="14"/>
      <c r="J21" s="16"/>
      <c r="K21" s="16"/>
      <c r="L21" s="31"/>
      <c r="M21" s="16"/>
      <c r="N21" s="16"/>
      <c r="O21" s="16"/>
    </row>
    <row r="22" spans="1:15" ht="12.75">
      <c r="A22" s="16"/>
      <c r="B22" s="16"/>
      <c r="C22" s="14"/>
      <c r="D22" s="16"/>
      <c r="E22" s="14"/>
      <c r="F22" s="15"/>
      <c r="G22" s="18"/>
      <c r="H22" s="17"/>
      <c r="I22" s="14"/>
      <c r="J22" s="16"/>
      <c r="K22" s="16"/>
      <c r="L22" s="31"/>
      <c r="M22" s="16"/>
      <c r="N22" s="16"/>
      <c r="O22" s="16"/>
    </row>
    <row r="23" spans="1:15" ht="12.75">
      <c r="A23" s="16"/>
      <c r="B23" s="16"/>
      <c r="C23" s="14"/>
      <c r="D23" s="16"/>
      <c r="E23" s="14"/>
      <c r="F23" s="15"/>
      <c r="G23" s="15"/>
      <c r="H23" s="17"/>
      <c r="I23" s="14"/>
      <c r="J23" s="16"/>
      <c r="K23" s="16"/>
      <c r="L23" s="31"/>
      <c r="M23" s="16"/>
      <c r="N23" s="16"/>
      <c r="O23" s="16"/>
    </row>
    <row r="24" spans="1:15" ht="12.75">
      <c r="A24" s="16"/>
      <c r="B24" s="16"/>
      <c r="C24" s="14"/>
      <c r="D24" s="16"/>
      <c r="E24" s="14"/>
      <c r="F24" s="15"/>
      <c r="G24" s="15"/>
      <c r="H24" s="15"/>
      <c r="I24" s="17"/>
      <c r="J24" s="16"/>
      <c r="K24" s="16"/>
      <c r="L24" s="31"/>
      <c r="M24" s="16"/>
      <c r="N24" s="16"/>
      <c r="O24" s="16"/>
    </row>
    <row r="25" spans="1:15" ht="14.5">
      <c r="A25" s="16"/>
      <c r="B25" s="16"/>
      <c r="C25" s="14"/>
      <c r="D25" s="16"/>
      <c r="E25" s="14"/>
      <c r="F25" s="19"/>
      <c r="G25" s="20"/>
      <c r="H25" s="14"/>
      <c r="I25" s="14"/>
      <c r="J25" s="93" t="s">
        <v>26</v>
      </c>
      <c r="K25" s="93"/>
      <c r="L25" s="93"/>
      <c r="M25" s="93"/>
      <c r="N25" s="93"/>
      <c r="O25" s="93"/>
    </row>
    <row r="26" spans="1:15" ht="12.75">
      <c r="A26" s="16"/>
      <c r="B26" s="16"/>
      <c r="C26" s="14"/>
      <c r="D26" s="16"/>
      <c r="E26" s="14"/>
      <c r="F26" s="14"/>
      <c r="G26" s="14"/>
      <c r="H26" s="14"/>
      <c r="I26" s="14"/>
      <c r="J26" s="79" t="s">
        <v>27</v>
      </c>
      <c r="K26" s="79"/>
      <c r="L26" s="79"/>
      <c r="M26" s="79"/>
      <c r="N26" s="79"/>
      <c r="O26" s="79"/>
    </row>
    <row r="27" spans="1:15" ht="12.75">
      <c r="A27" s="16"/>
      <c r="B27" s="16"/>
      <c r="C27" s="14"/>
      <c r="D27" s="16"/>
      <c r="E27" s="14"/>
      <c r="F27" s="14"/>
      <c r="G27" s="14"/>
      <c r="H27" s="14"/>
      <c r="I27" s="14"/>
      <c r="J27" s="79" t="s">
        <v>28</v>
      </c>
      <c r="K27" s="79"/>
      <c r="L27" s="79"/>
      <c r="M27" s="79"/>
      <c r="N27" s="79"/>
      <c r="O27" s="79"/>
    </row>
  </sheetData>
  <mergeCells count="33">
    <mergeCell ref="A14:A15"/>
    <mergeCell ref="J27:O27"/>
    <mergeCell ref="O5:O6"/>
    <mergeCell ref="K5:K6"/>
    <mergeCell ref="L5:L6"/>
    <mergeCell ref="N5:N6"/>
    <mergeCell ref="J17:O17"/>
    <mergeCell ref="J8:J11"/>
    <mergeCell ref="H16:O16"/>
    <mergeCell ref="K14:K15"/>
    <mergeCell ref="A18:I18"/>
    <mergeCell ref="J14:J15"/>
    <mergeCell ref="B19:E19"/>
    <mergeCell ref="J25:O25"/>
    <mergeCell ref="J26:O26"/>
    <mergeCell ref="A17:H17"/>
    <mergeCell ref="A16:F16"/>
    <mergeCell ref="A5:A6"/>
    <mergeCell ref="B5:B6"/>
    <mergeCell ref="C5:C6"/>
    <mergeCell ref="A8:A11"/>
    <mergeCell ref="A1:O1"/>
    <mergeCell ref="A2:O2"/>
    <mergeCell ref="A3:O3"/>
    <mergeCell ref="K8:K11"/>
    <mergeCell ref="D5:D6"/>
    <mergeCell ref="E5:E6"/>
    <mergeCell ref="F5:G5"/>
    <mergeCell ref="H5:I5"/>
    <mergeCell ref="L7:L15"/>
    <mergeCell ref="M7:M15"/>
    <mergeCell ref="N7:N15"/>
    <mergeCell ref="O7:O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  <ignoredErrors>
    <ignoredError sqref="B7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7E4DA-71CF-420A-8B18-F5FD27DE9EE2}">
  <ds:schemaRefs>
    <ds:schemaRef ds:uri="63ef4d09-7a27-477e-abfe-88d2d0877d3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0e90202-8514-490b-aa47-458e66aada41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2020-02-26T09:15:39Z</cp:lastPrinted>
  <dcterms:created xsi:type="dcterms:W3CDTF">2019-08-01T11:10:14Z</dcterms:created>
  <dcterms:modified xsi:type="dcterms:W3CDTF">2020-04-14T12:55:55Z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