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<sst xmlns="http://schemas.openxmlformats.org/spreadsheetml/2006/main" count="230" uniqueCount="86">
  <si>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</si>
  <si>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</si>
  <si>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</si>
  <si>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</si>
  <si>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</si>
  <si>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</si>
  <si>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</si>
  <si>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</si>
  <si>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</si>
  <si>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</si>
  <si>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</si>
  <si>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</si>
  <si>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</si>
  <si>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</si>
  <si>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</si>
  <si>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</si>
  <si>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</si>
  <si>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</si>
  <si>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</si>
  <si>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</si>
  <si>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</si>
  <si>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</si>
  <si>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</si>
  <si>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</si>
  <si>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</si>
  <si>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</si>
  <si>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</si>
  <si>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</si>
  <si>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</si>
  <si>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10</t>
  </si>
  <si>
    <t>DNS_PC_ typ_B</t>
  </si>
  <si>
    <t>KS</t>
  </si>
  <si>
    <t>20</t>
  </si>
  <si>
    <t>DNS_NB_ATYP</t>
  </si>
  <si>
    <t>17. listopadu</t>
  </si>
  <si>
    <t>2172/15</t>
  </si>
  <si>
    <t>708 00</t>
  </si>
  <si>
    <t>Ostrava-Poruba</t>
  </si>
  <si>
    <t>17. listopadu</t>
  </si>
  <si>
    <t>Studentská</t>
  </si>
  <si>
    <t>1875/17</t>
  </si>
  <si>
    <t>FEI</t>
  </si>
  <si>
    <t>60004325</t>
  </si>
  <si>
    <t>60004327</t>
  </si>
  <si>
    <t>DNS_TISK multi barva</t>
  </si>
  <si>
    <t>60004328</t>
  </si>
  <si>
    <t>DNS_LCD_ATYP</t>
  </si>
  <si>
    <t>30</t>
  </si>
  <si>
    <t>60004329</t>
  </si>
  <si>
    <t>DNS_TABLET_ATYP</t>
  </si>
  <si>
    <t>60004330</t>
  </si>
  <si>
    <t>60004331</t>
  </si>
  <si>
    <t>60004332</t>
  </si>
  <si>
    <t>DNS_DISK_ATYP</t>
  </si>
  <si>
    <t>DNS_PC_ATYP</t>
  </si>
  <si>
    <t>60004333</t>
  </si>
  <si>
    <t>60004336</t>
  </si>
  <si>
    <t>60004337</t>
  </si>
  <si>
    <t>60004341</t>
  </si>
  <si>
    <t>60004342</t>
  </si>
  <si>
    <t>60004343</t>
  </si>
  <si>
    <t>Fakulta  stavební</t>
  </si>
  <si>
    <t>Fakulta  strojní</t>
  </si>
  <si>
    <t>superpočítačové centrum</t>
  </si>
  <si>
    <t>Ekonomická fakulta</t>
  </si>
  <si>
    <t>Rektorát</t>
  </si>
  <si>
    <t>Ludvíka Podétě</t>
  </si>
  <si>
    <t>studentská</t>
  </si>
  <si>
    <t>6231/1b</t>
  </si>
  <si>
    <t>Sokolská tř.</t>
  </si>
  <si>
    <t>33</t>
  </si>
  <si>
    <t>702 00</t>
  </si>
  <si>
    <t>Ostrava</t>
  </si>
  <si>
    <t>Denisa Piváková
+420 597 321 377
denisa.pivakova@vsb.cz</t>
  </si>
  <si>
    <t>Kateřina Sciglová
+420 597 329 602
katerina.sciglova@vsb.cz</t>
  </si>
  <si>
    <t>Hana Havlenová
+420 597 322 179
hana.havlenova@vsb.cz</t>
  </si>
  <si>
    <t>Pavlína Lyčková
+420 597 325 334
pavlina.lyckova@vsb.cz</t>
  </si>
  <si>
    <t>Ing. Krátká Alena
+420 597 323 755
alena.kratka@vsb.cz</t>
  </si>
  <si>
    <t>Ing. Simona Křišáková
+420 597 324 466
simona.krisakova@vsb.cz</t>
  </si>
  <si>
    <t>Ing. Jan Velička
+420 597 325 994
jan.velicka@vsb.cz</t>
  </si>
  <si>
    <t>Ing. Pavel Stoklasa
+420 597 326 044
pavel.stoklasa@vsb.cz</t>
  </si>
  <si>
    <t>doc. Ing. Konečný Petr, Ph.D.
+420 597 321 384
petr.konecny@vsb.cz</t>
  </si>
  <si>
    <t>Ing. Hanáčková Věra
+420 597 323 190
vera.hanackova@vsb.cz</t>
  </si>
  <si>
    <r>
      <t xml:space="preserve">70000000
</t>
    </r>
    <r>
      <rPr>
        <sz val="8"/>
        <rFont val="Arial"/>
        <family val="2"/>
      </rPr>
      <t>(není POBJ)</t>
    </r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</si>
  <si>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11/2020</t>
    </r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</si>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</sst>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/>
      <right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ck"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6" xfId="0" applyNumberFormat="1" applyBorder="1" applyAlignment="1">
      <alignment horizontal="right" vertical="center"/>
    </xf>
    <xf numFmtId="1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1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" fontId="0" fillId="0" borderId="7" xfId="0" applyNumberFormat="1" applyFill="1" applyBorder="1" applyAlignment="1">
      <alignment horizontal="right" vertical="center"/>
    </xf>
    <xf numFmtId="4" fontId="0" fillId="0" borderId="7" xfId="0" applyNumberForma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right" vertical="center"/>
    </xf>
    <xf numFmtId="4" fontId="0" fillId="3" borderId="7" xfId="0" applyNumberForma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65" fontId="0" fillId="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2" fontId="0" fillId="4" borderId="6" xfId="0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horizontal="right" vertical="center"/>
    </xf>
    <xf numFmtId="2" fontId="0" fillId="4" borderId="7" xfId="0" applyNumberFormat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0" fontId="0" fillId="0" borderId="26" xfId="0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8"/>
  <sheetViews>
    <sheetView tabSelected="1" zoomScale="80" zoomScaleNormal="80" workbookViewId="0" topLeftCell="A1">
      <selection activeCell="H45" sqref="H45"/>
    </sheetView>
  </sheetViews>
  <sheetFormatPr defaultColWidth="9.140625" defaultRowHeight="12.75"/>
  <cols>
    <col min="1" max="1" width="10.7109375" style="36" customWidth="1"/>
    <col min="2" max="2" width="4.7109375" style="11" customWidth="1"/>
    <col min="3" max="3" width="31.140625" style="0" bestFit="1" customWidth="1"/>
    <col min="4" max="4" width="7.140625" style="11" bestFit="1" customWidth="1"/>
    <col min="5" max="5" width="3.8515625" style="11" customWidth="1"/>
    <col min="6" max="9" width="15.7109375" style="0" customWidth="1"/>
    <col min="10" max="11" width="27.8515625" style="11" bestFit="1" customWidth="1"/>
    <col min="12" max="12" width="13.421875" style="35" bestFit="1" customWidth="1"/>
    <col min="13" max="13" width="8.421875" style="36" customWidth="1"/>
    <col min="14" max="14" width="7.00390625" style="36" customWidth="1"/>
    <col min="15" max="15" width="18.28125" style="36" bestFit="1" customWidth="1"/>
  </cols>
  <sheetData>
    <row r="1" spans="1:15" ht="18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.5">
      <c r="A2" s="74" t="s">
        <v>84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4" customHeight="1">
      <c r="A3" s="75" t="s">
        <v>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4.5" customHeight="1" thickBot="1">
      <c r="A4" s="39"/>
      <c r="B4" s="10"/>
      <c r="C4" s="3"/>
      <c r="D4" s="10"/>
      <c r="E4" s="10"/>
      <c r="F4" s="3"/>
      <c r="G4" s="3"/>
      <c r="H4" s="3"/>
      <c r="I4" s="3"/>
      <c r="J4" s="4"/>
      <c r="K4" s="4"/>
      <c r="L4" s="28"/>
      <c r="M4" s="21"/>
      <c r="N4" s="21"/>
      <c r="O4" s="21"/>
    </row>
    <row r="5" spans="1:131" s="1" customFormat="1" ht="16.15" customHeight="1" thickBot="1" thickTop="1">
      <c r="A5" s="69" t="s">
        <v>3</v>
      </c>
      <c r="B5" s="71" t="s">
        <v>4</v>
      </c>
      <c r="C5" s="71" t="s">
        <v>7</v>
      </c>
      <c r="D5" s="80" t="s">
        <v>5</v>
      </c>
      <c r="E5" s="80" t="s">
        <v>6</v>
      </c>
      <c r="F5" s="82" t="s">
        <v>19</v>
      </c>
      <c r="G5" s="83"/>
      <c r="H5" s="82" t="s">
        <v>17</v>
      </c>
      <c r="I5" s="83"/>
      <c r="J5" s="5" t="s">
        <v>10</v>
      </c>
      <c r="K5" s="71" t="s">
        <v>12</v>
      </c>
      <c r="L5" s="80" t="s">
        <v>0</v>
      </c>
      <c r="M5" s="26" t="s">
        <v>13</v>
      </c>
      <c r="N5" s="71" t="s">
        <v>1</v>
      </c>
      <c r="O5" s="78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70"/>
      <c r="B6" s="72"/>
      <c r="C6" s="72"/>
      <c r="D6" s="81"/>
      <c r="E6" s="81"/>
      <c r="F6" s="8" t="s">
        <v>8</v>
      </c>
      <c r="G6" s="8" t="s">
        <v>9</v>
      </c>
      <c r="H6" s="8" t="s">
        <v>8</v>
      </c>
      <c r="I6" s="8" t="s">
        <v>9</v>
      </c>
      <c r="J6" s="9" t="s">
        <v>11</v>
      </c>
      <c r="K6" s="72"/>
      <c r="L6" s="81"/>
      <c r="M6" s="27" t="s">
        <v>14</v>
      </c>
      <c r="N6" s="72"/>
      <c r="O6" s="7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38.5" customHeight="1" thickBot="1" thickTop="1">
      <c r="A7" s="41" t="s">
        <v>42</v>
      </c>
      <c r="B7" s="24" t="s">
        <v>29</v>
      </c>
      <c r="C7" s="22" t="s">
        <v>30</v>
      </c>
      <c r="D7" s="42">
        <v>1</v>
      </c>
      <c r="E7" s="22" t="s">
        <v>31</v>
      </c>
      <c r="F7" s="58">
        <v>17000</v>
      </c>
      <c r="G7" s="48">
        <f>D7*F7</f>
        <v>17000</v>
      </c>
      <c r="H7" s="97" t="s">
        <v>85</v>
      </c>
      <c r="I7" s="98" t="e">
        <f>D7*H7</f>
        <v>#VALUE!</v>
      </c>
      <c r="J7" s="47" t="s">
        <v>73</v>
      </c>
      <c r="K7" s="29" t="s">
        <v>61</v>
      </c>
      <c r="L7" s="24" t="s">
        <v>66</v>
      </c>
      <c r="M7" s="24" t="s">
        <v>40</v>
      </c>
      <c r="N7" s="24" t="s">
        <v>36</v>
      </c>
      <c r="O7" s="30" t="s">
        <v>37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38.5" customHeight="1" thickBot="1">
      <c r="A8" s="40" t="s">
        <v>43</v>
      </c>
      <c r="B8" s="25" t="s">
        <v>29</v>
      </c>
      <c r="C8" s="23" t="s">
        <v>44</v>
      </c>
      <c r="D8" s="43">
        <v>1</v>
      </c>
      <c r="E8" s="23" t="s">
        <v>31</v>
      </c>
      <c r="F8" s="59">
        <v>8000</v>
      </c>
      <c r="G8" s="49">
        <f aca="true" t="shared" si="0" ref="G8:G26">D8*F8</f>
        <v>8000</v>
      </c>
      <c r="H8" s="99" t="s">
        <v>85</v>
      </c>
      <c r="I8" s="100" t="e">
        <f aca="true" t="shared" si="1" ref="I8:I26">D8*H8</f>
        <v>#VALUE!</v>
      </c>
      <c r="J8" s="37" t="s">
        <v>78</v>
      </c>
      <c r="K8" s="31" t="s">
        <v>62</v>
      </c>
      <c r="L8" s="25" t="s">
        <v>34</v>
      </c>
      <c r="M8" s="25" t="s">
        <v>35</v>
      </c>
      <c r="N8" s="25" t="s">
        <v>36</v>
      </c>
      <c r="O8" s="32" t="s">
        <v>37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15" customHeight="1" thickBot="1">
      <c r="A9" s="40" t="s">
        <v>45</v>
      </c>
      <c r="B9" s="25" t="s">
        <v>29</v>
      </c>
      <c r="C9" s="23" t="s">
        <v>33</v>
      </c>
      <c r="D9" s="43">
        <v>2</v>
      </c>
      <c r="E9" s="23" t="s">
        <v>31</v>
      </c>
      <c r="F9" s="59">
        <v>16000</v>
      </c>
      <c r="G9" s="49">
        <f t="shared" si="0"/>
        <v>32000</v>
      </c>
      <c r="H9" s="99" t="s">
        <v>85</v>
      </c>
      <c r="I9" s="100" t="e">
        <f t="shared" si="1"/>
        <v>#VALUE!</v>
      </c>
      <c r="J9" s="94" t="s">
        <v>74</v>
      </c>
      <c r="K9" s="95">
        <v>9600</v>
      </c>
      <c r="L9" s="95" t="s">
        <v>67</v>
      </c>
      <c r="M9" s="95" t="s">
        <v>68</v>
      </c>
      <c r="N9" s="95" t="s">
        <v>36</v>
      </c>
      <c r="O9" s="93" t="s">
        <v>37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6" customFormat="1" ht="15" customHeight="1" thickBot="1">
      <c r="A10" s="40"/>
      <c r="B10" s="25" t="s">
        <v>32</v>
      </c>
      <c r="C10" s="23" t="s">
        <v>46</v>
      </c>
      <c r="D10" s="43">
        <v>2</v>
      </c>
      <c r="E10" s="23" t="s">
        <v>31</v>
      </c>
      <c r="F10" s="59">
        <v>5500</v>
      </c>
      <c r="G10" s="49">
        <f t="shared" si="0"/>
        <v>11000</v>
      </c>
      <c r="H10" s="99" t="s">
        <v>85</v>
      </c>
      <c r="I10" s="100" t="e">
        <f t="shared" si="1"/>
        <v>#VALUE!</v>
      </c>
      <c r="J10" s="95"/>
      <c r="K10" s="95" t="s">
        <v>63</v>
      </c>
      <c r="L10" s="95" t="s">
        <v>67</v>
      </c>
      <c r="M10" s="95" t="s">
        <v>68</v>
      </c>
      <c r="N10" s="95" t="s">
        <v>36</v>
      </c>
      <c r="O10" s="93" t="s">
        <v>37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6" customFormat="1" ht="15" customHeight="1" thickBot="1">
      <c r="A11" s="40"/>
      <c r="B11" s="25" t="s">
        <v>47</v>
      </c>
      <c r="C11" s="23" t="s">
        <v>33</v>
      </c>
      <c r="D11" s="43">
        <v>1</v>
      </c>
      <c r="E11" s="23" t="s">
        <v>31</v>
      </c>
      <c r="F11" s="59">
        <v>32000</v>
      </c>
      <c r="G11" s="49">
        <f t="shared" si="0"/>
        <v>32000</v>
      </c>
      <c r="H11" s="99" t="s">
        <v>85</v>
      </c>
      <c r="I11" s="100" t="e">
        <f t="shared" si="1"/>
        <v>#VALUE!</v>
      </c>
      <c r="J11" s="95"/>
      <c r="K11" s="95" t="s">
        <v>63</v>
      </c>
      <c r="L11" s="95" t="s">
        <v>67</v>
      </c>
      <c r="M11" s="95" t="s">
        <v>68</v>
      </c>
      <c r="N11" s="95" t="s">
        <v>36</v>
      </c>
      <c r="O11" s="93" t="s">
        <v>37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6" customFormat="1" ht="38.5" customHeight="1" thickBot="1">
      <c r="A12" s="40" t="s">
        <v>48</v>
      </c>
      <c r="B12" s="25" t="s">
        <v>29</v>
      </c>
      <c r="C12" s="23" t="s">
        <v>49</v>
      </c>
      <c r="D12" s="43">
        <v>1</v>
      </c>
      <c r="E12" s="23" t="s">
        <v>31</v>
      </c>
      <c r="F12" s="59">
        <v>30000</v>
      </c>
      <c r="G12" s="49">
        <f t="shared" si="0"/>
        <v>30000</v>
      </c>
      <c r="H12" s="99" t="s">
        <v>85</v>
      </c>
      <c r="I12" s="100" t="e">
        <f t="shared" si="1"/>
        <v>#VALUE!</v>
      </c>
      <c r="J12" s="37" t="s">
        <v>75</v>
      </c>
      <c r="K12" s="31" t="s">
        <v>64</v>
      </c>
      <c r="L12" s="25" t="s">
        <v>69</v>
      </c>
      <c r="M12" s="25" t="s">
        <v>70</v>
      </c>
      <c r="N12" s="25" t="s">
        <v>71</v>
      </c>
      <c r="O12" s="32" t="s">
        <v>72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6" customFormat="1" ht="38.5" customHeight="1" thickBot="1">
      <c r="A13" s="40" t="s">
        <v>50</v>
      </c>
      <c r="B13" s="25" t="s">
        <v>29</v>
      </c>
      <c r="C13" s="23" t="s">
        <v>46</v>
      </c>
      <c r="D13" s="43">
        <v>1</v>
      </c>
      <c r="E13" s="23" t="s">
        <v>31</v>
      </c>
      <c r="F13" s="59">
        <v>8000</v>
      </c>
      <c r="G13" s="49">
        <f t="shared" si="0"/>
        <v>8000</v>
      </c>
      <c r="H13" s="99" t="s">
        <v>85</v>
      </c>
      <c r="I13" s="100" t="e">
        <f t="shared" si="1"/>
        <v>#VALUE!</v>
      </c>
      <c r="J13" s="37" t="s">
        <v>74</v>
      </c>
      <c r="K13" s="31">
        <v>9600</v>
      </c>
      <c r="L13" s="25" t="s">
        <v>67</v>
      </c>
      <c r="M13" s="25" t="s">
        <v>68</v>
      </c>
      <c r="N13" s="25" t="s">
        <v>36</v>
      </c>
      <c r="O13" s="32" t="s">
        <v>37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6" customFormat="1" ht="15" customHeight="1" thickBot="1">
      <c r="A14" s="40" t="s">
        <v>51</v>
      </c>
      <c r="B14" s="25" t="s">
        <v>29</v>
      </c>
      <c r="C14" s="23" t="s">
        <v>46</v>
      </c>
      <c r="D14" s="43">
        <v>2</v>
      </c>
      <c r="E14" s="23" t="s">
        <v>31</v>
      </c>
      <c r="F14" s="59">
        <v>4000</v>
      </c>
      <c r="G14" s="49">
        <f t="shared" si="0"/>
        <v>8000</v>
      </c>
      <c r="H14" s="99" t="s">
        <v>85</v>
      </c>
      <c r="I14" s="100" t="e">
        <f t="shared" si="1"/>
        <v>#VALUE!</v>
      </c>
      <c r="J14" s="94" t="s">
        <v>76</v>
      </c>
      <c r="K14" s="95">
        <v>9500</v>
      </c>
      <c r="L14" s="95" t="s">
        <v>38</v>
      </c>
      <c r="M14" s="95" t="s">
        <v>35</v>
      </c>
      <c r="N14" s="95" t="s">
        <v>36</v>
      </c>
      <c r="O14" s="93" t="s">
        <v>37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6" customFormat="1" ht="15" customHeight="1" thickBot="1">
      <c r="A15" s="40" t="s">
        <v>52</v>
      </c>
      <c r="B15" s="25" t="s">
        <v>29</v>
      </c>
      <c r="C15" s="23" t="s">
        <v>53</v>
      </c>
      <c r="D15" s="43">
        <v>4</v>
      </c>
      <c r="E15" s="23" t="s">
        <v>31</v>
      </c>
      <c r="F15" s="59">
        <v>800</v>
      </c>
      <c r="G15" s="49">
        <f t="shared" si="0"/>
        <v>3200</v>
      </c>
      <c r="H15" s="99" t="s">
        <v>85</v>
      </c>
      <c r="I15" s="100" t="e">
        <f t="shared" si="1"/>
        <v>#VALUE!</v>
      </c>
      <c r="J15" s="95"/>
      <c r="K15" s="95" t="s">
        <v>65</v>
      </c>
      <c r="L15" s="95" t="s">
        <v>38</v>
      </c>
      <c r="M15" s="95" t="s">
        <v>35</v>
      </c>
      <c r="N15" s="95" t="s">
        <v>36</v>
      </c>
      <c r="O15" s="93" t="s">
        <v>37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15" customHeight="1" thickBot="1">
      <c r="A16" s="40"/>
      <c r="B16" s="25" t="s">
        <v>32</v>
      </c>
      <c r="C16" s="23" t="s">
        <v>54</v>
      </c>
      <c r="D16" s="43">
        <v>4</v>
      </c>
      <c r="E16" s="23" t="s">
        <v>31</v>
      </c>
      <c r="F16" s="59">
        <v>5000</v>
      </c>
      <c r="G16" s="49">
        <f t="shared" si="0"/>
        <v>20000</v>
      </c>
      <c r="H16" s="99" t="s">
        <v>85</v>
      </c>
      <c r="I16" s="100" t="e">
        <f t="shared" si="1"/>
        <v>#VALUE!</v>
      </c>
      <c r="J16" s="95"/>
      <c r="K16" s="95" t="s">
        <v>65</v>
      </c>
      <c r="L16" s="95" t="s">
        <v>38</v>
      </c>
      <c r="M16" s="95" t="s">
        <v>35</v>
      </c>
      <c r="N16" s="95" t="s">
        <v>36</v>
      </c>
      <c r="O16" s="93" t="s">
        <v>37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15" customHeight="1" thickBot="1">
      <c r="A17" s="40" t="s">
        <v>55</v>
      </c>
      <c r="B17" s="25" t="s">
        <v>29</v>
      </c>
      <c r="C17" s="23" t="s">
        <v>53</v>
      </c>
      <c r="D17" s="43">
        <v>2</v>
      </c>
      <c r="E17" s="23" t="s">
        <v>31</v>
      </c>
      <c r="F17" s="59">
        <v>700</v>
      </c>
      <c r="G17" s="49">
        <f t="shared" si="0"/>
        <v>1400</v>
      </c>
      <c r="H17" s="99" t="s">
        <v>85</v>
      </c>
      <c r="I17" s="100" t="e">
        <f t="shared" si="1"/>
        <v>#VALUE!</v>
      </c>
      <c r="J17" s="95"/>
      <c r="K17" s="95" t="s">
        <v>65</v>
      </c>
      <c r="L17" s="95" t="s">
        <v>38</v>
      </c>
      <c r="M17" s="95" t="s">
        <v>35</v>
      </c>
      <c r="N17" s="95" t="s">
        <v>36</v>
      </c>
      <c r="O17" s="93" t="s">
        <v>37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6" customFormat="1" ht="15" customHeight="1" thickBot="1">
      <c r="A18" s="40"/>
      <c r="B18" s="25" t="s">
        <v>32</v>
      </c>
      <c r="C18" s="23" t="s">
        <v>54</v>
      </c>
      <c r="D18" s="43">
        <v>2</v>
      </c>
      <c r="E18" s="23" t="s">
        <v>31</v>
      </c>
      <c r="F18" s="59">
        <v>7500</v>
      </c>
      <c r="G18" s="49">
        <f t="shared" si="0"/>
        <v>15000</v>
      </c>
      <c r="H18" s="99" t="s">
        <v>85</v>
      </c>
      <c r="I18" s="100" t="e">
        <f t="shared" si="1"/>
        <v>#VALUE!</v>
      </c>
      <c r="J18" s="95"/>
      <c r="K18" s="95" t="s">
        <v>65</v>
      </c>
      <c r="L18" s="95" t="s">
        <v>38</v>
      </c>
      <c r="M18" s="95" t="s">
        <v>35</v>
      </c>
      <c r="N18" s="95" t="s">
        <v>36</v>
      </c>
      <c r="O18" s="93" t="s">
        <v>37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6" customFormat="1" ht="15" customHeight="1" thickBot="1">
      <c r="A19" s="40" t="s">
        <v>56</v>
      </c>
      <c r="B19" s="25" t="s">
        <v>29</v>
      </c>
      <c r="C19" s="23" t="s">
        <v>54</v>
      </c>
      <c r="D19" s="43">
        <v>2</v>
      </c>
      <c r="E19" s="23" t="s">
        <v>31</v>
      </c>
      <c r="F19" s="59">
        <v>22000</v>
      </c>
      <c r="G19" s="49">
        <f t="shared" si="0"/>
        <v>44000</v>
      </c>
      <c r="H19" s="99" t="s">
        <v>85</v>
      </c>
      <c r="I19" s="100" t="e">
        <f t="shared" si="1"/>
        <v>#VALUE!</v>
      </c>
      <c r="J19" s="95"/>
      <c r="K19" s="95" t="s">
        <v>65</v>
      </c>
      <c r="L19" s="95" t="s">
        <v>38</v>
      </c>
      <c r="M19" s="95" t="s">
        <v>35</v>
      </c>
      <c r="N19" s="95" t="s">
        <v>36</v>
      </c>
      <c r="O19" s="93" t="s">
        <v>37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6" customFormat="1" ht="15" customHeight="1" thickBot="1">
      <c r="A20" s="40" t="s">
        <v>57</v>
      </c>
      <c r="B20" s="25" t="s">
        <v>29</v>
      </c>
      <c r="C20" s="23" t="s">
        <v>54</v>
      </c>
      <c r="D20" s="43">
        <v>3</v>
      </c>
      <c r="E20" s="23" t="s">
        <v>31</v>
      </c>
      <c r="F20" s="59">
        <v>17000</v>
      </c>
      <c r="G20" s="49">
        <f t="shared" si="0"/>
        <v>51000</v>
      </c>
      <c r="H20" s="99" t="s">
        <v>85</v>
      </c>
      <c r="I20" s="100" t="e">
        <f t="shared" si="1"/>
        <v>#VALUE!</v>
      </c>
      <c r="J20" s="95"/>
      <c r="K20" s="95" t="s">
        <v>65</v>
      </c>
      <c r="L20" s="95" t="s">
        <v>38</v>
      </c>
      <c r="M20" s="95" t="s">
        <v>35</v>
      </c>
      <c r="N20" s="95" t="s">
        <v>36</v>
      </c>
      <c r="O20" s="93" t="s">
        <v>37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" customFormat="1" ht="38.5" customHeight="1" thickBot="1">
      <c r="A21" s="52">
        <v>60004339</v>
      </c>
      <c r="B21" s="53">
        <v>10</v>
      </c>
      <c r="C21" s="54" t="s">
        <v>49</v>
      </c>
      <c r="D21" s="55">
        <v>1</v>
      </c>
      <c r="E21" s="54" t="s">
        <v>31</v>
      </c>
      <c r="F21" s="59">
        <v>17000</v>
      </c>
      <c r="G21" s="56">
        <f t="shared" si="0"/>
        <v>17000</v>
      </c>
      <c r="H21" s="99" t="s">
        <v>85</v>
      </c>
      <c r="I21" s="100" t="e">
        <f t="shared" si="1"/>
        <v>#VALUE!</v>
      </c>
      <c r="J21" s="57" t="s">
        <v>77</v>
      </c>
      <c r="K21" s="31">
        <v>9200</v>
      </c>
      <c r="L21" s="51" t="s">
        <v>34</v>
      </c>
      <c r="M21" s="51" t="s">
        <v>35</v>
      </c>
      <c r="N21" s="51" t="s">
        <v>36</v>
      </c>
      <c r="O21" s="50" t="s">
        <v>37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" customFormat="1" ht="38.5" customHeight="1" thickBot="1">
      <c r="A22" s="40" t="s">
        <v>58</v>
      </c>
      <c r="B22" s="25" t="s">
        <v>29</v>
      </c>
      <c r="C22" s="23" t="s">
        <v>46</v>
      </c>
      <c r="D22" s="43">
        <v>1</v>
      </c>
      <c r="E22" s="23" t="s">
        <v>31</v>
      </c>
      <c r="F22" s="59">
        <v>8000</v>
      </c>
      <c r="G22" s="49">
        <f t="shared" si="0"/>
        <v>8000</v>
      </c>
      <c r="H22" s="99" t="s">
        <v>85</v>
      </c>
      <c r="I22" s="100" t="e">
        <f t="shared" si="1"/>
        <v>#VALUE!</v>
      </c>
      <c r="J22" s="37" t="s">
        <v>74</v>
      </c>
      <c r="K22" s="31">
        <v>9600</v>
      </c>
      <c r="L22" s="25" t="s">
        <v>39</v>
      </c>
      <c r="M22" s="25" t="s">
        <v>68</v>
      </c>
      <c r="N22" s="25" t="s">
        <v>36</v>
      </c>
      <c r="O22" s="32" t="s">
        <v>37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1" customFormat="1" ht="38.5" customHeight="1" thickBot="1">
      <c r="A23" s="40" t="s">
        <v>59</v>
      </c>
      <c r="B23" s="25" t="s">
        <v>29</v>
      </c>
      <c r="C23" s="23" t="s">
        <v>33</v>
      </c>
      <c r="D23" s="43">
        <v>1</v>
      </c>
      <c r="E23" s="23" t="s">
        <v>31</v>
      </c>
      <c r="F23" s="59">
        <v>39990</v>
      </c>
      <c r="G23" s="49">
        <f t="shared" si="0"/>
        <v>39990</v>
      </c>
      <c r="H23" s="99" t="s">
        <v>85</v>
      </c>
      <c r="I23" s="100" t="e">
        <f t="shared" si="1"/>
        <v>#VALUE!</v>
      </c>
      <c r="J23" s="37" t="s">
        <v>79</v>
      </c>
      <c r="K23" s="94" t="s">
        <v>41</v>
      </c>
      <c r="L23" s="94" t="s">
        <v>34</v>
      </c>
      <c r="M23" s="94" t="s">
        <v>35</v>
      </c>
      <c r="N23" s="94" t="s">
        <v>36</v>
      </c>
      <c r="O23" s="96" t="s">
        <v>37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1" customFormat="1" ht="38.5" customHeight="1" thickBot="1">
      <c r="A24" s="40" t="s">
        <v>60</v>
      </c>
      <c r="B24" s="25" t="s">
        <v>29</v>
      </c>
      <c r="C24" s="23" t="s">
        <v>33</v>
      </c>
      <c r="D24" s="43">
        <v>1</v>
      </c>
      <c r="E24" s="23" t="s">
        <v>31</v>
      </c>
      <c r="F24" s="59">
        <v>32000</v>
      </c>
      <c r="G24" s="49">
        <f t="shared" si="0"/>
        <v>32000</v>
      </c>
      <c r="H24" s="99" t="s">
        <v>85</v>
      </c>
      <c r="I24" s="100" t="e">
        <f t="shared" si="1"/>
        <v>#VALUE!</v>
      </c>
      <c r="J24" s="37" t="s">
        <v>80</v>
      </c>
      <c r="K24" s="94"/>
      <c r="L24" s="94" t="s">
        <v>34</v>
      </c>
      <c r="M24" s="94" t="s">
        <v>35</v>
      </c>
      <c r="N24" s="94" t="s">
        <v>36</v>
      </c>
      <c r="O24" s="96" t="s">
        <v>37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1" customFormat="1" ht="38.5" customHeight="1" thickBot="1">
      <c r="A25" s="40">
        <v>70004371</v>
      </c>
      <c r="B25" s="25" t="s">
        <v>29</v>
      </c>
      <c r="C25" s="23" t="s">
        <v>33</v>
      </c>
      <c r="D25" s="45">
        <v>1</v>
      </c>
      <c r="E25" s="46" t="s">
        <v>31</v>
      </c>
      <c r="F25" s="44">
        <v>38121</v>
      </c>
      <c r="G25" s="49">
        <f t="shared" si="0"/>
        <v>38121</v>
      </c>
      <c r="H25" s="99" t="s">
        <v>85</v>
      </c>
      <c r="I25" s="100" t="e">
        <f t="shared" si="1"/>
        <v>#VALUE!</v>
      </c>
      <c r="J25" s="37" t="s">
        <v>81</v>
      </c>
      <c r="K25" s="31" t="s">
        <v>61</v>
      </c>
      <c r="L25" s="25" t="s">
        <v>66</v>
      </c>
      <c r="M25" s="25" t="s">
        <v>40</v>
      </c>
      <c r="N25" s="25" t="s">
        <v>36</v>
      </c>
      <c r="O25" s="32" t="s">
        <v>37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6" customFormat="1" ht="38.5" customHeight="1" thickBot="1">
      <c r="A26" s="60" t="s">
        <v>83</v>
      </c>
      <c r="B26" s="61" t="s">
        <v>29</v>
      </c>
      <c r="C26" s="62" t="s">
        <v>33</v>
      </c>
      <c r="D26" s="62">
        <v>2</v>
      </c>
      <c r="E26" s="63" t="s">
        <v>31</v>
      </c>
      <c r="F26" s="64">
        <v>22990</v>
      </c>
      <c r="G26" s="65">
        <f t="shared" si="0"/>
        <v>45980</v>
      </c>
      <c r="H26" s="99" t="s">
        <v>85</v>
      </c>
      <c r="I26" s="101" t="e">
        <f t="shared" si="1"/>
        <v>#VALUE!</v>
      </c>
      <c r="J26" s="66" t="s">
        <v>82</v>
      </c>
      <c r="K26" s="67">
        <v>9500</v>
      </c>
      <c r="L26" s="61" t="s">
        <v>34</v>
      </c>
      <c r="M26" s="61" t="s">
        <v>35</v>
      </c>
      <c r="N26" s="61" t="s">
        <v>36</v>
      </c>
      <c r="O26" s="68" t="s">
        <v>37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ht="17.5" customHeight="1" thickBot="1" thickTop="1">
      <c r="A27" s="89" t="s">
        <v>15</v>
      </c>
      <c r="B27" s="90"/>
      <c r="C27" s="90"/>
      <c r="D27" s="90"/>
      <c r="E27" s="90"/>
      <c r="F27" s="90"/>
      <c r="G27" s="38">
        <f>SUM(G7:G26)</f>
        <v>461691</v>
      </c>
      <c r="H27" s="91"/>
      <c r="I27" s="91"/>
      <c r="J27" s="91"/>
      <c r="K27" s="91"/>
      <c r="L27" s="91"/>
      <c r="M27" s="91"/>
      <c r="N27" s="91"/>
      <c r="O27" s="9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82" ht="22.9" customHeight="1" thickBot="1" thickTop="1">
      <c r="A28" s="84" t="s">
        <v>16</v>
      </c>
      <c r="B28" s="85"/>
      <c r="C28" s="85"/>
      <c r="D28" s="85"/>
      <c r="E28" s="85"/>
      <c r="F28" s="85"/>
      <c r="G28" s="85"/>
      <c r="H28" s="86"/>
      <c r="I28" s="7" t="e">
        <f>SUM(I7:I26)</f>
        <v>#VALUE!</v>
      </c>
      <c r="J28" s="87"/>
      <c r="K28" s="85"/>
      <c r="L28" s="85"/>
      <c r="M28" s="85"/>
      <c r="N28" s="85"/>
      <c r="O28" s="8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15" ht="13" thickTop="1">
      <c r="A29" s="102" t="s">
        <v>21</v>
      </c>
      <c r="B29" s="102"/>
      <c r="C29" s="102"/>
      <c r="D29" s="102"/>
      <c r="E29" s="102"/>
      <c r="F29" s="102"/>
      <c r="G29" s="102"/>
      <c r="H29" s="102"/>
      <c r="I29" s="102"/>
      <c r="J29" s="12"/>
      <c r="K29" s="12"/>
      <c r="L29" s="33"/>
      <c r="M29" s="12"/>
      <c r="N29" s="12"/>
      <c r="O29" s="12"/>
    </row>
    <row r="30" spans="1:15" ht="12.75">
      <c r="A30" s="16" t="s">
        <v>22</v>
      </c>
      <c r="B30" s="76" t="s">
        <v>23</v>
      </c>
      <c r="C30" s="76"/>
      <c r="D30" s="76"/>
      <c r="E30" s="76"/>
      <c r="F30" s="13" t="s">
        <v>24</v>
      </c>
      <c r="G30" s="14"/>
      <c r="H30" s="15"/>
      <c r="I30" s="14"/>
      <c r="J30" s="16"/>
      <c r="K30" s="16"/>
      <c r="L30" s="34"/>
      <c r="M30" s="16"/>
      <c r="N30" s="16"/>
      <c r="O30" s="16"/>
    </row>
    <row r="31" spans="1:15" ht="12.75">
      <c r="A31" s="16"/>
      <c r="B31" s="16"/>
      <c r="C31" s="14"/>
      <c r="D31" s="16"/>
      <c r="E31" s="14"/>
      <c r="F31" s="15"/>
      <c r="G31" s="15"/>
      <c r="H31" s="17" t="s">
        <v>25</v>
      </c>
      <c r="I31" s="14"/>
      <c r="J31" s="16"/>
      <c r="K31" s="16"/>
      <c r="L31" s="34"/>
      <c r="M31" s="16"/>
      <c r="N31" s="16"/>
      <c r="O31" s="16"/>
    </row>
    <row r="32" spans="1:15" ht="12.75">
      <c r="A32" s="16"/>
      <c r="B32" s="16"/>
      <c r="C32" s="14"/>
      <c r="D32" s="16"/>
      <c r="E32" s="14"/>
      <c r="F32" s="15"/>
      <c r="G32" s="15"/>
      <c r="H32" s="17"/>
      <c r="I32" s="14"/>
      <c r="J32" s="16"/>
      <c r="K32" s="16"/>
      <c r="L32" s="34"/>
      <c r="M32" s="16"/>
      <c r="N32" s="16"/>
      <c r="O32" s="16"/>
    </row>
    <row r="33" spans="1:15" ht="12.75">
      <c r="A33" s="16"/>
      <c r="B33" s="16"/>
      <c r="C33" s="14"/>
      <c r="D33" s="16"/>
      <c r="E33" s="14"/>
      <c r="F33" s="15"/>
      <c r="G33" s="18"/>
      <c r="H33" s="17"/>
      <c r="I33" s="14"/>
      <c r="J33" s="16"/>
      <c r="K33" s="16"/>
      <c r="L33" s="34"/>
      <c r="M33" s="16"/>
      <c r="N33" s="16"/>
      <c r="O33" s="16"/>
    </row>
    <row r="34" spans="1:15" ht="12.75">
      <c r="A34" s="16"/>
      <c r="B34" s="16"/>
      <c r="C34" s="14"/>
      <c r="D34" s="16"/>
      <c r="E34" s="14"/>
      <c r="F34" s="15"/>
      <c r="G34" s="15"/>
      <c r="H34" s="17"/>
      <c r="I34" s="14"/>
      <c r="J34" s="16"/>
      <c r="K34" s="16"/>
      <c r="L34" s="34"/>
      <c r="M34" s="16"/>
      <c r="N34" s="16"/>
      <c r="O34" s="16"/>
    </row>
    <row r="35" spans="1:15" ht="12.75">
      <c r="A35" s="16"/>
      <c r="B35" s="16"/>
      <c r="C35" s="14"/>
      <c r="D35" s="16"/>
      <c r="E35" s="14"/>
      <c r="F35" s="15"/>
      <c r="G35" s="15"/>
      <c r="H35" s="15"/>
      <c r="I35" s="17"/>
      <c r="J35" s="16"/>
      <c r="K35" s="16"/>
      <c r="L35" s="34"/>
      <c r="M35" s="16"/>
      <c r="N35" s="16"/>
      <c r="O35" s="16"/>
    </row>
    <row r="36" spans="1:15" ht="14.5">
      <c r="A36" s="16"/>
      <c r="B36" s="16"/>
      <c r="C36" s="14"/>
      <c r="D36" s="16"/>
      <c r="E36" s="14"/>
      <c r="F36" s="19"/>
      <c r="G36" s="20"/>
      <c r="H36" s="14"/>
      <c r="I36" s="14"/>
      <c r="J36" s="77" t="s">
        <v>26</v>
      </c>
      <c r="K36" s="77"/>
      <c r="L36" s="77"/>
      <c r="M36" s="77"/>
      <c r="N36" s="77"/>
      <c r="O36" s="77"/>
    </row>
    <row r="37" spans="1:15" ht="12.75">
      <c r="A37" s="16"/>
      <c r="B37" s="16"/>
      <c r="C37" s="14"/>
      <c r="D37" s="16"/>
      <c r="E37" s="14"/>
      <c r="F37" s="14"/>
      <c r="G37" s="14"/>
      <c r="H37" s="14"/>
      <c r="I37" s="14"/>
      <c r="J37" s="76" t="s">
        <v>27</v>
      </c>
      <c r="K37" s="76"/>
      <c r="L37" s="76"/>
      <c r="M37" s="76"/>
      <c r="N37" s="76"/>
      <c r="O37" s="76"/>
    </row>
    <row r="38" spans="1:15" ht="12.75">
      <c r="A38" s="16"/>
      <c r="B38" s="16"/>
      <c r="C38" s="14"/>
      <c r="D38" s="16"/>
      <c r="E38" s="14"/>
      <c r="F38" s="14"/>
      <c r="G38" s="14"/>
      <c r="H38" s="14"/>
      <c r="I38" s="14"/>
      <c r="J38" s="76" t="s">
        <v>28</v>
      </c>
      <c r="K38" s="76"/>
      <c r="L38" s="76"/>
      <c r="M38" s="76"/>
      <c r="N38" s="76"/>
      <c r="O38" s="76"/>
    </row>
  </sheetData>
  <mergeCells count="40">
    <mergeCell ref="A29:I29"/>
    <mergeCell ref="K23:K24"/>
    <mergeCell ref="L23:L24"/>
    <mergeCell ref="M23:M24"/>
    <mergeCell ref="N23:N24"/>
    <mergeCell ref="O23:O24"/>
    <mergeCell ref="O14:O20"/>
    <mergeCell ref="J9:J11"/>
    <mergeCell ref="K9:K11"/>
    <mergeCell ref="L9:L11"/>
    <mergeCell ref="M9:M11"/>
    <mergeCell ref="N9:N11"/>
    <mergeCell ref="O9:O11"/>
    <mergeCell ref="J14:J20"/>
    <mergeCell ref="K14:K20"/>
    <mergeCell ref="L14:L20"/>
    <mergeCell ref="M14:M20"/>
    <mergeCell ref="N14:N20"/>
    <mergeCell ref="B30:E30"/>
    <mergeCell ref="J36:O36"/>
    <mergeCell ref="J37:O37"/>
    <mergeCell ref="J38:O38"/>
    <mergeCell ref="O5:O6"/>
    <mergeCell ref="K5:K6"/>
    <mergeCell ref="L5:L6"/>
    <mergeCell ref="N5:N6"/>
    <mergeCell ref="D5:D6"/>
    <mergeCell ref="E5:E6"/>
    <mergeCell ref="F5:G5"/>
    <mergeCell ref="H5:I5"/>
    <mergeCell ref="A28:H28"/>
    <mergeCell ref="J28:O28"/>
    <mergeCell ref="A27:F27"/>
    <mergeCell ref="H27:O27"/>
    <mergeCell ref="A5:A6"/>
    <mergeCell ref="B5:B6"/>
    <mergeCell ref="C5:C6"/>
    <mergeCell ref="A1:O1"/>
    <mergeCell ref="A2:O2"/>
    <mergeCell ref="A3:O3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1"/>
  <ignoredErrors>
    <ignoredError sqref="A7:C13 M12 A25 B25:B26 A21:C21 A22:C24 A15:C20 A14:B14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7" ma:contentTypeDescription="Vytvoří nový dokument" ma:contentTypeScope="" ma:versionID="ac7ec4fb8139810b236a068f224a1d07">
  <xsd:schema xmlns:xsd="http://www.w3.org/2001/XMLSchema" xmlns:xs="http://www.w3.org/2001/XMLSchema" xmlns:p="http://schemas.microsoft.com/office/2006/metadata/properties" xmlns:ns3="63ef4d09-7a27-477e-abfe-88d2d0877d32" targetNamespace="http://schemas.microsoft.com/office/2006/metadata/properties" ma:root="true" ma:fieldsID="78d39376088dc9df38de4414593dae6e" ns3:_="">
    <xsd:import namespace="63ef4d09-7a27-477e-abfe-88d2d0877d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0EED8-DCE1-4830-86A0-126954479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87E4DA-71CF-420A-8B18-F5FD27DE9EE2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63ef4d09-7a27-477e-abfe-88d2d0877d32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2020-02-26T09:15:39Z</cp:lastPrinted>
  <dcterms:created xsi:type="dcterms:W3CDTF">2019-08-01T11:10:14Z</dcterms:created>
  <dcterms:modified xsi:type="dcterms:W3CDTF">2020-03-27T12:38:51Z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