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mat0019\Documents\DNS IT+AVT 2020\6_2020 SAP 1.pol leden\"/>
    </mc:Choice>
  </mc:AlternateContent>
  <xr:revisionPtr revIDLastSave="0" documentId="13_ncr:1_{DE690B61-8AC4-4359-928F-1EAFDA4DA82D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20" i="1" l="1"/>
  <c r="I21" i="1"/>
  <c r="I8" i="1" l="1"/>
  <c r="I9" i="1"/>
  <c r="I10" i="1"/>
  <c r="I11" i="1"/>
  <c r="I12" i="1"/>
  <c r="I13" i="1"/>
  <c r="I14" i="1"/>
  <c r="I15" i="1"/>
  <c r="I16" i="1"/>
  <c r="I17" i="1"/>
  <c r="I18" i="1"/>
  <c r="I19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7" i="1"/>
  <c r="I23" i="1" l="1"/>
  <c r="G22" i="1" l="1"/>
</calcChain>
</file>

<file path=xl/sharedStrings.xml><?xml version="1.0" encoding="utf-8"?>
<sst xmlns="http://schemas.openxmlformats.org/spreadsheetml/2006/main" count="158" uniqueCount="81">
  <si>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</si>
  <si>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</si>
  <si>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</si>
  <si>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</si>
  <si>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</si>
  <si>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</si>
  <si>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</si>
  <si>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</si>
  <si>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</si>
  <si>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</si>
  <si>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</si>
  <si>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</si>
  <si>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</si>
  <si>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</si>
  <si>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</si>
  <si>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</si>
  <si>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</si>
  <si>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</si>
  <si>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</si>
  <si>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</si>
  <si>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</si>
  <si>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</si>
  <si>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</si>
  <si>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</si>
  <si>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</si>
  <si>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</si>
  <si>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</si>
  <si>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</si>
  <si>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</si>
  <si>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60004307</t>
  </si>
  <si>
    <t>10</t>
  </si>
  <si>
    <t>DNS_PC_ typ_B</t>
  </si>
  <si>
    <t>KS</t>
  </si>
  <si>
    <t>20</t>
  </si>
  <si>
    <t>DNS_TISK barva</t>
  </si>
  <si>
    <t>60004311</t>
  </si>
  <si>
    <t>DNS_NB_ATYP</t>
  </si>
  <si>
    <t>60004312</t>
  </si>
  <si>
    <t>60004313</t>
  </si>
  <si>
    <t>DNS_TISK multi_ATYP</t>
  </si>
  <si>
    <t>60004314</t>
  </si>
  <si>
    <t>DNS_TISK ECO ČB</t>
  </si>
  <si>
    <t>60004315</t>
  </si>
  <si>
    <t>DNS_PC_typ_A</t>
  </si>
  <si>
    <t>60004316</t>
  </si>
  <si>
    <t>60004317</t>
  </si>
  <si>
    <t>60004318</t>
  </si>
  <si>
    <t>60004320</t>
  </si>
  <si>
    <t>60004321</t>
  </si>
  <si>
    <t>DNS_dalsi_AVT_ATYP</t>
  </si>
  <si>
    <t>902</t>
  </si>
  <si>
    <t>982</t>
  </si>
  <si>
    <t>17. listopadu</t>
  </si>
  <si>
    <t>2172/15</t>
  </si>
  <si>
    <t>708 00</t>
  </si>
  <si>
    <t>Ostrava-Poruba</t>
  </si>
  <si>
    <t>Lumírova</t>
  </si>
  <si>
    <t>630/13</t>
  </si>
  <si>
    <t>700 30</t>
  </si>
  <si>
    <t>Ostrava-Výškovice</t>
  </si>
  <si>
    <t>17. listopadu</t>
  </si>
  <si>
    <t>Studentská</t>
  </si>
  <si>
    <t>1770</t>
  </si>
  <si>
    <t>Ludvíka Podéště</t>
  </si>
  <si>
    <t>1875/17</t>
  </si>
  <si>
    <t>FMT</t>
  </si>
  <si>
    <t>FBI</t>
  </si>
  <si>
    <t>Fakulta Strojní</t>
  </si>
  <si>
    <t>USSS</t>
  </si>
  <si>
    <t>Fakulta Stavební</t>
  </si>
  <si>
    <t>FEI</t>
  </si>
  <si>
    <t>Radka Bartoncová
radka.bartoncova@vsb.cz
+420597321273</t>
  </si>
  <si>
    <t>Lenka Blažková
lenka.blazkova@vsb.cz
+420597325351</t>
  </si>
  <si>
    <t>Gabriela Bílková
gabriela.bilkova@vsb.cz
+420596993709</t>
  </si>
  <si>
    <t>Věra Hromádková
vera.hromadkova@vsb.cz
+420 597 324 550</t>
  </si>
  <si>
    <t>Petr Manych
petr.manych@vsb.cz
+420597321203</t>
  </si>
  <si>
    <t>Mojmíra Hranická
mojmira.hranicka@vsb.cz
+420597325678</t>
  </si>
  <si>
    <t>Aurelie Pindorová
aurelie.pindorova@vsb.cz
+420597321329</t>
  </si>
  <si>
    <t>Mgr. Marek Menšík, Ph.D.
marek.mensik@vsb.cz
+420597325868</t>
  </si>
  <si>
    <t>Eva Lenartová
eva.lenartova@vsb.cz
+420597322802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</si>
  <si>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+ AV techniky 6/2020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</si>
</sst>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1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3" fillId="2" borderId="1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165" fontId="0" fillId="0" borderId="18" xfId="0" applyNumberFormat="1" applyBorder="1" applyAlignment="1">
      <alignment horizontal="right" vertical="center"/>
    </xf>
    <xf numFmtId="165" fontId="0" fillId="0" borderId="18" xfId="0" applyNumberFormat="1" applyBorder="1" applyAlignment="1">
      <alignment vertical="center"/>
    </xf>
    <xf numFmtId="165" fontId="0" fillId="0" borderId="21" xfId="0" applyNumberFormat="1" applyBorder="1" applyAlignment="1">
      <alignment horizontal="right" vertical="center"/>
    </xf>
    <xf numFmtId="165" fontId="0" fillId="0" borderId="21" xfId="0" applyNumberFormat="1" applyBorder="1" applyAlignment="1">
      <alignment vertical="center"/>
    </xf>
    <xf numFmtId="165" fontId="0" fillId="0" borderId="23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3" fontId="0" fillId="0" borderId="27" xfId="0" applyNumberFormat="1" applyBorder="1" applyAlignment="1">
      <alignment horizontal="right" vertical="center"/>
    </xf>
    <xf numFmtId="165" fontId="0" fillId="0" borderId="27" xfId="0" applyNumberFormat="1" applyBorder="1" applyAlignment="1">
      <alignment horizontal="right" vertical="center"/>
    </xf>
    <xf numFmtId="165" fontId="0" fillId="0" borderId="27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65" fontId="9" fillId="0" borderId="21" xfId="0" applyNumberFormat="1" applyFont="1" applyBorder="1" applyAlignment="1">
      <alignment horizontal="right" vertical="center"/>
    </xf>
    <xf numFmtId="165" fontId="9" fillId="0" borderId="21" xfId="0" applyNumberFormat="1" applyFont="1" applyBorder="1" applyAlignment="1">
      <alignment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0" fillId="0" borderId="4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33"/>
  <sheetViews>
    <sheetView tabSelected="1" zoomScale="70" zoomScaleNormal="70" workbookViewId="0">
      <selection activeCell="K13" sqref="K13"/>
    </sheetView>
  </sheetViews>
  <sheetFormatPr defaultRowHeight="12.75" x14ac:dyDescent="0.2"/>
  <cols>
    <col min="1" max="1" width="9.7109375" customWidth="1"/>
    <col min="2" max="2" width="4.7109375" customWidth="1"/>
    <col min="3" max="3" width="31.140625" bestFit="1" customWidth="1"/>
    <col min="4" max="4" width="7.140625" style="12" bestFit="1" customWidth="1"/>
    <col min="5" max="5" width="3.85546875" style="12" customWidth="1"/>
    <col min="6" max="9" width="15.7109375" customWidth="1"/>
    <col min="10" max="10" width="27.85546875" style="12" bestFit="1" customWidth="1"/>
    <col min="11" max="11" width="17.85546875" style="12" customWidth="1"/>
    <col min="12" max="12" width="12.5703125" style="47" customWidth="1"/>
    <col min="13" max="13" width="8.42578125" style="48" customWidth="1"/>
    <col min="14" max="14" width="7" style="48" customWidth="1"/>
    <col min="15" max="15" width="18.28515625" style="48" bestFit="1" customWidth="1"/>
  </cols>
  <sheetData>
    <row r="1" spans="1:131" ht="18" x14ac:dyDescent="0.2">
      <c r="A1" s="93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31" ht="18.75" x14ac:dyDescent="0.2">
      <c r="A2" s="94" t="s">
        <v>80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31" ht="24" customHeight="1" x14ac:dyDescent="0.2">
      <c r="A3" s="95" t="s">
        <v>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31" ht="4.5" customHeight="1" thickBot="1" x14ac:dyDescent="0.25">
      <c r="A4" s="3"/>
      <c r="B4" s="4"/>
      <c r="C4" s="3"/>
      <c r="D4" s="11"/>
      <c r="E4" s="11"/>
      <c r="F4" s="3"/>
      <c r="G4" s="3"/>
      <c r="H4" s="3"/>
      <c r="I4" s="3"/>
      <c r="J4" s="5"/>
      <c r="K4" s="5"/>
      <c r="L4" s="40"/>
      <c r="M4" s="25"/>
      <c r="N4" s="25"/>
      <c r="O4" s="25"/>
    </row>
    <row r="5" spans="1:131" s="1" customFormat="1" ht="16.149999999999999" customHeight="1" thickTop="1" thickBot="1" x14ac:dyDescent="0.25">
      <c r="A5" s="82" t="s">
        <v>3</v>
      </c>
      <c r="B5" s="61" t="s">
        <v>4</v>
      </c>
      <c r="C5" s="61" t="s">
        <v>7</v>
      </c>
      <c r="D5" s="63" t="s">
        <v>5</v>
      </c>
      <c r="E5" s="63" t="s">
        <v>6</v>
      </c>
      <c r="F5" s="65" t="s">
        <v>19</v>
      </c>
      <c r="G5" s="66"/>
      <c r="H5" s="65" t="s">
        <v>17</v>
      </c>
      <c r="I5" s="66"/>
      <c r="J5" s="6" t="s">
        <v>10</v>
      </c>
      <c r="K5" s="61" t="s">
        <v>12</v>
      </c>
      <c r="L5" s="63" t="s">
        <v>0</v>
      </c>
      <c r="M5" s="38" t="s">
        <v>13</v>
      </c>
      <c r="N5" s="61" t="s">
        <v>1</v>
      </c>
      <c r="O5" s="59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49999999999999" customHeight="1" thickBot="1" x14ac:dyDescent="0.25">
      <c r="A6" s="83"/>
      <c r="B6" s="62"/>
      <c r="C6" s="62"/>
      <c r="D6" s="64"/>
      <c r="E6" s="64"/>
      <c r="F6" s="9" t="s">
        <v>8</v>
      </c>
      <c r="G6" s="9" t="s">
        <v>9</v>
      </c>
      <c r="H6" s="9" t="s">
        <v>8</v>
      </c>
      <c r="I6" s="9" t="s">
        <v>9</v>
      </c>
      <c r="J6" s="10" t="s">
        <v>11</v>
      </c>
      <c r="K6" s="62"/>
      <c r="L6" s="64"/>
      <c r="M6" s="39" t="s">
        <v>14</v>
      </c>
      <c r="N6" s="62"/>
      <c r="O6" s="6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27" customHeight="1" thickTop="1" thickBot="1" x14ac:dyDescent="0.25">
      <c r="A7" s="84" t="s">
        <v>29</v>
      </c>
      <c r="B7" s="26" t="s">
        <v>30</v>
      </c>
      <c r="C7" s="26" t="s">
        <v>31</v>
      </c>
      <c r="D7" s="29">
        <v>1</v>
      </c>
      <c r="E7" s="26" t="s">
        <v>32</v>
      </c>
      <c r="F7" s="31">
        <v>17000</v>
      </c>
      <c r="G7" s="32">
        <f>D7*F7</f>
        <v>17000</v>
      </c>
      <c r="H7" s="32"/>
      <c r="I7" s="32">
        <f>D7*H7</f>
        <v>0</v>
      </c>
      <c r="J7" s="88" t="s">
        <v>71</v>
      </c>
      <c r="K7" s="89" t="s">
        <v>65</v>
      </c>
      <c r="L7" s="41" t="s">
        <v>52</v>
      </c>
      <c r="M7" s="36" t="s">
        <v>53</v>
      </c>
      <c r="N7" s="36" t="s">
        <v>54</v>
      </c>
      <c r="O7" s="42" t="s">
        <v>55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1" customFormat="1" ht="27" customHeight="1" thickBot="1" x14ac:dyDescent="0.25">
      <c r="A8" s="85"/>
      <c r="B8" s="27" t="s">
        <v>33</v>
      </c>
      <c r="C8" s="27" t="s">
        <v>34</v>
      </c>
      <c r="D8" s="30">
        <v>1</v>
      </c>
      <c r="E8" s="27" t="s">
        <v>32</v>
      </c>
      <c r="F8" s="55">
        <v>5500</v>
      </c>
      <c r="G8" s="56">
        <f t="shared" ref="G8:G21" si="0">D8*F8</f>
        <v>5500</v>
      </c>
      <c r="H8" s="34"/>
      <c r="I8" s="34">
        <f t="shared" ref="I8:I21" si="1">D8*H8</f>
        <v>0</v>
      </c>
      <c r="J8" s="68"/>
      <c r="K8" s="68"/>
      <c r="L8" s="43" t="s">
        <v>52</v>
      </c>
      <c r="M8" s="37" t="s">
        <v>53</v>
      </c>
      <c r="N8" s="37" t="s">
        <v>54</v>
      </c>
      <c r="O8" s="44" t="s">
        <v>55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" customFormat="1" ht="39" thickBot="1" x14ac:dyDescent="0.25">
      <c r="A9" s="28" t="s">
        <v>35</v>
      </c>
      <c r="B9" s="27" t="s">
        <v>30</v>
      </c>
      <c r="C9" s="27" t="s">
        <v>36</v>
      </c>
      <c r="D9" s="30">
        <v>1</v>
      </c>
      <c r="E9" s="27" t="s">
        <v>32</v>
      </c>
      <c r="F9" s="33">
        <v>39000</v>
      </c>
      <c r="G9" s="34">
        <f t="shared" si="0"/>
        <v>39000</v>
      </c>
      <c r="H9" s="34"/>
      <c r="I9" s="34">
        <f t="shared" si="1"/>
        <v>0</v>
      </c>
      <c r="J9" s="49" t="s">
        <v>72</v>
      </c>
      <c r="K9" s="37" t="s">
        <v>65</v>
      </c>
      <c r="L9" s="43" t="s">
        <v>52</v>
      </c>
      <c r="M9" s="37" t="s">
        <v>53</v>
      </c>
      <c r="N9" s="37" t="s">
        <v>54</v>
      </c>
      <c r="O9" s="44" t="s">
        <v>55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1" customFormat="1" ht="27" customHeight="1" thickBot="1" x14ac:dyDescent="0.25">
      <c r="A10" s="86" t="s">
        <v>37</v>
      </c>
      <c r="B10" s="27" t="s">
        <v>30</v>
      </c>
      <c r="C10" s="27" t="s">
        <v>36</v>
      </c>
      <c r="D10" s="30">
        <v>1</v>
      </c>
      <c r="E10" s="27" t="s">
        <v>32</v>
      </c>
      <c r="F10" s="33">
        <v>65000</v>
      </c>
      <c r="G10" s="34">
        <f t="shared" si="0"/>
        <v>65000</v>
      </c>
      <c r="H10" s="34"/>
      <c r="I10" s="34">
        <f t="shared" si="1"/>
        <v>0</v>
      </c>
      <c r="J10" s="87" t="s">
        <v>73</v>
      </c>
      <c r="K10" s="67" t="s">
        <v>50</v>
      </c>
      <c r="L10" s="43" t="s">
        <v>60</v>
      </c>
      <c r="M10" s="37" t="s">
        <v>53</v>
      </c>
      <c r="N10" s="37" t="s">
        <v>54</v>
      </c>
      <c r="O10" s="44" t="s">
        <v>55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" customFormat="1" ht="27" customHeight="1" thickBot="1" x14ac:dyDescent="0.25">
      <c r="A11" s="85"/>
      <c r="B11" s="27" t="s">
        <v>33</v>
      </c>
      <c r="C11" s="27" t="s">
        <v>36</v>
      </c>
      <c r="D11" s="30">
        <v>1</v>
      </c>
      <c r="E11" s="27" t="s">
        <v>32</v>
      </c>
      <c r="F11" s="33">
        <v>19000</v>
      </c>
      <c r="G11" s="34">
        <f t="shared" si="0"/>
        <v>19000</v>
      </c>
      <c r="H11" s="34"/>
      <c r="I11" s="34">
        <f t="shared" si="1"/>
        <v>0</v>
      </c>
      <c r="J11" s="68"/>
      <c r="K11" s="68"/>
      <c r="L11" s="43" t="s">
        <v>60</v>
      </c>
      <c r="M11" s="37" t="s">
        <v>53</v>
      </c>
      <c r="N11" s="37" t="s">
        <v>54</v>
      </c>
      <c r="O11" s="44" t="s">
        <v>55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" customFormat="1" ht="39" thickBot="1" x14ac:dyDescent="0.25">
      <c r="A12" s="28" t="s">
        <v>38</v>
      </c>
      <c r="B12" s="27" t="s">
        <v>30</v>
      </c>
      <c r="C12" s="27" t="s">
        <v>39</v>
      </c>
      <c r="D12" s="30">
        <v>1</v>
      </c>
      <c r="E12" s="27" t="s">
        <v>32</v>
      </c>
      <c r="F12" s="33">
        <v>24000</v>
      </c>
      <c r="G12" s="34">
        <f t="shared" si="0"/>
        <v>24000</v>
      </c>
      <c r="H12" s="34"/>
      <c r="I12" s="34">
        <f t="shared" si="1"/>
        <v>0</v>
      </c>
      <c r="J12" s="49" t="s">
        <v>74</v>
      </c>
      <c r="K12" s="37" t="s">
        <v>67</v>
      </c>
      <c r="L12" s="43" t="s">
        <v>52</v>
      </c>
      <c r="M12" s="37" t="s">
        <v>53</v>
      </c>
      <c r="N12" s="37" t="s">
        <v>54</v>
      </c>
      <c r="O12" s="44" t="s">
        <v>55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7" customFormat="1" ht="39" thickBot="1" x14ac:dyDescent="0.25">
      <c r="A13" s="28" t="s">
        <v>40</v>
      </c>
      <c r="B13" s="27" t="s">
        <v>30</v>
      </c>
      <c r="C13" s="27" t="s">
        <v>41</v>
      </c>
      <c r="D13" s="30">
        <v>2</v>
      </c>
      <c r="E13" s="27" t="s">
        <v>32</v>
      </c>
      <c r="F13" s="33">
        <v>5800</v>
      </c>
      <c r="G13" s="34">
        <f t="shared" si="0"/>
        <v>11600</v>
      </c>
      <c r="H13" s="34"/>
      <c r="I13" s="34">
        <f t="shared" si="1"/>
        <v>0</v>
      </c>
      <c r="J13" s="49" t="s">
        <v>75</v>
      </c>
      <c r="K13" s="37" t="s">
        <v>68</v>
      </c>
      <c r="L13" s="43" t="s">
        <v>61</v>
      </c>
      <c r="M13" s="37" t="s">
        <v>62</v>
      </c>
      <c r="N13" s="37" t="s">
        <v>54</v>
      </c>
      <c r="O13" s="44" t="s">
        <v>55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1" customFormat="1" ht="39" thickBot="1" x14ac:dyDescent="0.25">
      <c r="A14" s="28" t="s">
        <v>42</v>
      </c>
      <c r="B14" s="27" t="s">
        <v>30</v>
      </c>
      <c r="C14" s="27" t="s">
        <v>43</v>
      </c>
      <c r="D14" s="30">
        <v>1</v>
      </c>
      <c r="E14" s="27" t="s">
        <v>32</v>
      </c>
      <c r="F14" s="33">
        <v>12500</v>
      </c>
      <c r="G14" s="34">
        <f t="shared" si="0"/>
        <v>12500</v>
      </c>
      <c r="H14" s="34"/>
      <c r="I14" s="34">
        <f t="shared" si="1"/>
        <v>0</v>
      </c>
      <c r="J14" s="49" t="s">
        <v>76</v>
      </c>
      <c r="K14" s="37" t="s">
        <v>51</v>
      </c>
      <c r="L14" s="43" t="s">
        <v>60</v>
      </c>
      <c r="M14" s="37" t="s">
        <v>53</v>
      </c>
      <c r="N14" s="37" t="s">
        <v>54</v>
      </c>
      <c r="O14" s="44" t="s">
        <v>55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" customFormat="1" ht="27" customHeight="1" thickBot="1" x14ac:dyDescent="0.25">
      <c r="A15" s="28" t="s">
        <v>44</v>
      </c>
      <c r="B15" s="27" t="s">
        <v>30</v>
      </c>
      <c r="C15" s="27" t="s">
        <v>36</v>
      </c>
      <c r="D15" s="30">
        <v>2</v>
      </c>
      <c r="E15" s="27" t="s">
        <v>32</v>
      </c>
      <c r="F15" s="33">
        <v>40000</v>
      </c>
      <c r="G15" s="34">
        <f t="shared" si="0"/>
        <v>80000</v>
      </c>
      <c r="H15" s="34"/>
      <c r="I15" s="34">
        <f t="shared" si="1"/>
        <v>0</v>
      </c>
      <c r="J15" s="87" t="s">
        <v>77</v>
      </c>
      <c r="K15" s="67" t="s">
        <v>69</v>
      </c>
      <c r="L15" s="70" t="s">
        <v>63</v>
      </c>
      <c r="M15" s="70" t="s">
        <v>64</v>
      </c>
      <c r="N15" s="70" t="s">
        <v>54</v>
      </c>
      <c r="O15" s="90" t="s">
        <v>55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27" customHeight="1" thickBot="1" x14ac:dyDescent="0.25">
      <c r="A16" s="28" t="s">
        <v>45</v>
      </c>
      <c r="B16" s="27" t="s">
        <v>30</v>
      </c>
      <c r="C16" s="27" t="s">
        <v>36</v>
      </c>
      <c r="D16" s="30">
        <v>3</v>
      </c>
      <c r="E16" s="27" t="s">
        <v>32</v>
      </c>
      <c r="F16" s="33">
        <v>40000</v>
      </c>
      <c r="G16" s="34">
        <f t="shared" si="0"/>
        <v>120000</v>
      </c>
      <c r="H16" s="34"/>
      <c r="I16" s="34">
        <f t="shared" si="1"/>
        <v>0</v>
      </c>
      <c r="J16" s="69"/>
      <c r="K16" s="69"/>
      <c r="L16" s="71"/>
      <c r="M16" s="71" t="s">
        <v>64</v>
      </c>
      <c r="N16" s="71" t="s">
        <v>54</v>
      </c>
      <c r="O16" s="9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1" customFormat="1" ht="27" customHeight="1" thickBot="1" x14ac:dyDescent="0.25">
      <c r="A17" s="28" t="s">
        <v>46</v>
      </c>
      <c r="B17" s="27" t="s">
        <v>30</v>
      </c>
      <c r="C17" s="27" t="s">
        <v>36</v>
      </c>
      <c r="D17" s="30">
        <v>1</v>
      </c>
      <c r="E17" s="27" t="s">
        <v>32</v>
      </c>
      <c r="F17" s="33">
        <v>23000</v>
      </c>
      <c r="G17" s="34">
        <f t="shared" si="0"/>
        <v>23000</v>
      </c>
      <c r="H17" s="34"/>
      <c r="I17" s="34">
        <f t="shared" si="1"/>
        <v>0</v>
      </c>
      <c r="J17" s="68"/>
      <c r="K17" s="68"/>
      <c r="L17" s="72"/>
      <c r="M17" s="72" t="s">
        <v>64</v>
      </c>
      <c r="N17" s="72" t="s">
        <v>54</v>
      </c>
      <c r="O17" s="9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7" customFormat="1" ht="39" thickBot="1" x14ac:dyDescent="0.25">
      <c r="A18" s="28" t="s">
        <v>47</v>
      </c>
      <c r="B18" s="27" t="s">
        <v>30</v>
      </c>
      <c r="C18" s="27" t="s">
        <v>36</v>
      </c>
      <c r="D18" s="30">
        <v>1</v>
      </c>
      <c r="E18" s="27" t="s">
        <v>32</v>
      </c>
      <c r="F18" s="33">
        <v>39000</v>
      </c>
      <c r="G18" s="34">
        <f t="shared" si="0"/>
        <v>39000</v>
      </c>
      <c r="H18" s="34"/>
      <c r="I18" s="34">
        <f t="shared" si="1"/>
        <v>0</v>
      </c>
      <c r="J18" s="49" t="s">
        <v>78</v>
      </c>
      <c r="K18" s="37" t="s">
        <v>70</v>
      </c>
      <c r="L18" s="43" t="s">
        <v>52</v>
      </c>
      <c r="M18" s="37" t="s">
        <v>53</v>
      </c>
      <c r="N18" s="37" t="s">
        <v>54</v>
      </c>
      <c r="O18" s="44" t="s">
        <v>55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1" customFormat="1" ht="39" thickBot="1" x14ac:dyDescent="0.25">
      <c r="A19" s="28" t="s">
        <v>48</v>
      </c>
      <c r="B19" s="27" t="s">
        <v>30</v>
      </c>
      <c r="C19" s="50" t="s">
        <v>49</v>
      </c>
      <c r="D19" s="51">
        <v>1</v>
      </c>
      <c r="E19" s="50" t="s">
        <v>32</v>
      </c>
      <c r="F19" s="52">
        <v>20000</v>
      </c>
      <c r="G19" s="53">
        <f t="shared" si="0"/>
        <v>20000</v>
      </c>
      <c r="H19" s="34"/>
      <c r="I19" s="34">
        <f t="shared" si="1"/>
        <v>0</v>
      </c>
      <c r="J19" s="49" t="s">
        <v>79</v>
      </c>
      <c r="K19" s="37" t="s">
        <v>66</v>
      </c>
      <c r="L19" s="43" t="s">
        <v>56</v>
      </c>
      <c r="M19" s="37" t="s">
        <v>57</v>
      </c>
      <c r="N19" s="37" t="s">
        <v>58</v>
      </c>
      <c r="O19" s="44" t="s">
        <v>59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1" customFormat="1" ht="27" customHeight="1" thickBot="1" x14ac:dyDescent="0.25">
      <c r="A20" s="28">
        <v>60004322</v>
      </c>
      <c r="B20" s="27">
        <v>10</v>
      </c>
      <c r="C20" s="27" t="s">
        <v>31</v>
      </c>
      <c r="D20" s="30">
        <v>3</v>
      </c>
      <c r="E20" s="27" t="s">
        <v>32</v>
      </c>
      <c r="F20" s="33">
        <v>17000</v>
      </c>
      <c r="G20" s="34">
        <f t="shared" si="0"/>
        <v>51000</v>
      </c>
      <c r="H20" s="34"/>
      <c r="I20" s="34">
        <f t="shared" si="1"/>
        <v>0</v>
      </c>
      <c r="J20" s="87" t="s">
        <v>77</v>
      </c>
      <c r="K20" s="97" t="s">
        <v>69</v>
      </c>
      <c r="L20" s="87" t="s">
        <v>63</v>
      </c>
      <c r="M20" s="97" t="s">
        <v>64</v>
      </c>
      <c r="N20" s="97" t="s">
        <v>54</v>
      </c>
      <c r="O20" s="99" t="s">
        <v>55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2" customFormat="1" ht="27" customHeight="1" thickBot="1" x14ac:dyDescent="0.25">
      <c r="A21" s="54">
        <v>60004323</v>
      </c>
      <c r="B21" s="50">
        <v>10</v>
      </c>
      <c r="C21" s="50" t="s">
        <v>36</v>
      </c>
      <c r="D21" s="51">
        <v>1</v>
      </c>
      <c r="E21" s="50" t="s">
        <v>32</v>
      </c>
      <c r="F21" s="52">
        <v>40000</v>
      </c>
      <c r="G21" s="53">
        <f t="shared" si="0"/>
        <v>40000</v>
      </c>
      <c r="H21" s="35"/>
      <c r="I21" s="35">
        <f t="shared" si="1"/>
        <v>0</v>
      </c>
      <c r="J21" s="96"/>
      <c r="K21" s="96"/>
      <c r="L21" s="98"/>
      <c r="M21" s="96"/>
      <c r="N21" s="96"/>
      <c r="O21" s="100"/>
    </row>
    <row r="22" spans="1:131" ht="17.45" customHeight="1" thickTop="1" thickBot="1" x14ac:dyDescent="0.25">
      <c r="A22" s="78" t="s">
        <v>15</v>
      </c>
      <c r="B22" s="79"/>
      <c r="C22" s="79"/>
      <c r="D22" s="79"/>
      <c r="E22" s="79"/>
      <c r="F22" s="79"/>
      <c r="G22" s="101">
        <f>SUM(G7:G21)</f>
        <v>566600</v>
      </c>
      <c r="H22" s="80"/>
      <c r="I22" s="80"/>
      <c r="J22" s="80"/>
      <c r="K22" s="80"/>
      <c r="L22" s="80"/>
      <c r="M22" s="80"/>
      <c r="N22" s="80"/>
      <c r="O22" s="8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22.9" customHeight="1" thickTop="1" thickBot="1" x14ac:dyDescent="0.25">
      <c r="A23" s="73" t="s">
        <v>16</v>
      </c>
      <c r="B23" s="74"/>
      <c r="C23" s="74"/>
      <c r="D23" s="74"/>
      <c r="E23" s="74"/>
      <c r="F23" s="74"/>
      <c r="G23" s="74"/>
      <c r="H23" s="75"/>
      <c r="I23" s="8">
        <f>SUM(I7:I21)</f>
        <v>0</v>
      </c>
      <c r="J23" s="76"/>
      <c r="K23" s="74"/>
      <c r="L23" s="74"/>
      <c r="M23" s="74"/>
      <c r="N23" s="74"/>
      <c r="O23" s="7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131" ht="13.5" thickTop="1" x14ac:dyDescent="0.2">
      <c r="A24" s="13" t="s">
        <v>21</v>
      </c>
      <c r="B24" s="14"/>
      <c r="C24" s="13"/>
      <c r="D24" s="14"/>
      <c r="E24" s="13"/>
      <c r="F24" s="15"/>
      <c r="G24" s="15"/>
      <c r="H24" s="13"/>
      <c r="I24" s="13"/>
      <c r="J24" s="14"/>
      <c r="K24" s="14"/>
      <c r="L24" s="45"/>
      <c r="M24" s="14"/>
      <c r="N24" s="14"/>
      <c r="O24" s="14"/>
    </row>
    <row r="25" spans="1:131" x14ac:dyDescent="0.2">
      <c r="A25" s="16" t="s">
        <v>22</v>
      </c>
      <c r="B25" s="57" t="s">
        <v>23</v>
      </c>
      <c r="C25" s="57"/>
      <c r="D25" s="57"/>
      <c r="E25" s="57"/>
      <c r="F25" s="17" t="s">
        <v>24</v>
      </c>
      <c r="G25" s="18"/>
      <c r="H25" s="19"/>
      <c r="I25" s="18"/>
      <c r="J25" s="20"/>
      <c r="K25" s="20"/>
      <c r="L25" s="46"/>
      <c r="M25" s="20"/>
      <c r="N25" s="20"/>
      <c r="O25" s="20"/>
    </row>
    <row r="26" spans="1:131" x14ac:dyDescent="0.2">
      <c r="A26" s="18"/>
      <c r="B26" s="20"/>
      <c r="C26" s="18"/>
      <c r="D26" s="20"/>
      <c r="E26" s="18"/>
      <c r="F26" s="19"/>
      <c r="G26" s="19"/>
      <c r="H26" s="21" t="s">
        <v>25</v>
      </c>
      <c r="I26" s="18"/>
      <c r="J26" s="20"/>
      <c r="K26" s="20"/>
      <c r="L26" s="46"/>
      <c r="M26" s="20"/>
      <c r="N26" s="20"/>
      <c r="O26" s="20"/>
    </row>
    <row r="27" spans="1:131" x14ac:dyDescent="0.2">
      <c r="A27" s="18"/>
      <c r="B27" s="20"/>
      <c r="C27" s="18"/>
      <c r="D27" s="20"/>
      <c r="E27" s="18"/>
      <c r="F27" s="19"/>
      <c r="G27" s="19"/>
      <c r="H27" s="21"/>
      <c r="I27" s="18"/>
      <c r="J27" s="20"/>
      <c r="K27" s="20"/>
      <c r="L27" s="46"/>
      <c r="M27" s="20"/>
      <c r="N27" s="20"/>
      <c r="O27" s="20"/>
    </row>
    <row r="28" spans="1:131" x14ac:dyDescent="0.2">
      <c r="A28" s="18"/>
      <c r="B28" s="20"/>
      <c r="C28" s="18"/>
      <c r="D28" s="20"/>
      <c r="E28" s="18"/>
      <c r="F28" s="19"/>
      <c r="G28" s="22"/>
      <c r="H28" s="21"/>
      <c r="I28" s="18"/>
      <c r="J28" s="20"/>
      <c r="K28" s="20"/>
      <c r="L28" s="46"/>
      <c r="M28" s="20"/>
      <c r="N28" s="20"/>
      <c r="O28" s="20"/>
    </row>
    <row r="29" spans="1:131" x14ac:dyDescent="0.2">
      <c r="A29" s="18"/>
      <c r="B29" s="20"/>
      <c r="C29" s="18"/>
      <c r="D29" s="20"/>
      <c r="E29" s="18"/>
      <c r="F29" s="19"/>
      <c r="G29" s="19"/>
      <c r="H29" s="21"/>
      <c r="I29" s="18"/>
      <c r="J29" s="20"/>
      <c r="K29" s="20"/>
      <c r="L29" s="46"/>
      <c r="M29" s="20"/>
      <c r="N29" s="20"/>
      <c r="O29" s="20"/>
    </row>
    <row r="30" spans="1:131" x14ac:dyDescent="0.2">
      <c r="A30" s="18"/>
      <c r="B30" s="20"/>
      <c r="C30" s="18"/>
      <c r="D30" s="20"/>
      <c r="E30" s="18"/>
      <c r="F30" s="19"/>
      <c r="G30" s="19"/>
      <c r="H30" s="19"/>
      <c r="I30" s="21"/>
      <c r="J30" s="20"/>
      <c r="K30" s="20"/>
      <c r="L30" s="46"/>
      <c r="M30" s="20"/>
      <c r="N30" s="20"/>
      <c r="O30" s="20"/>
    </row>
    <row r="31" spans="1:131" ht="15" x14ac:dyDescent="0.2">
      <c r="A31" s="20"/>
      <c r="B31" s="20"/>
      <c r="C31" s="18"/>
      <c r="D31" s="20"/>
      <c r="E31" s="18"/>
      <c r="F31" s="23"/>
      <c r="G31" s="24"/>
      <c r="H31" s="18"/>
      <c r="I31" s="18"/>
      <c r="J31" s="58" t="s">
        <v>26</v>
      </c>
      <c r="K31" s="58"/>
      <c r="L31" s="58"/>
      <c r="M31" s="58"/>
      <c r="N31" s="58"/>
      <c r="O31" s="58"/>
    </row>
    <row r="32" spans="1:131" x14ac:dyDescent="0.2">
      <c r="A32" s="20"/>
      <c r="B32" s="20"/>
      <c r="C32" s="18"/>
      <c r="D32" s="20"/>
      <c r="E32" s="18"/>
      <c r="F32" s="18"/>
      <c r="G32" s="18"/>
      <c r="H32" s="18"/>
      <c r="I32" s="18"/>
      <c r="J32" s="57" t="s">
        <v>27</v>
      </c>
      <c r="K32" s="57"/>
      <c r="L32" s="57"/>
      <c r="M32" s="57"/>
      <c r="N32" s="57"/>
      <c r="O32" s="57"/>
    </row>
    <row r="33" spans="1:15" x14ac:dyDescent="0.2">
      <c r="A33" s="20"/>
      <c r="B33" s="20"/>
      <c r="C33" s="18"/>
      <c r="D33" s="20"/>
      <c r="E33" s="18"/>
      <c r="F33" s="18"/>
      <c r="G33" s="18"/>
      <c r="H33" s="18"/>
      <c r="I33" s="18"/>
      <c r="J33" s="57" t="s">
        <v>28</v>
      </c>
      <c r="K33" s="57"/>
      <c r="L33" s="57"/>
      <c r="M33" s="57"/>
      <c r="N33" s="57"/>
      <c r="O33" s="57"/>
    </row>
  </sheetData>
  <mergeCells count="40">
    <mergeCell ref="A1:O1"/>
    <mergeCell ref="A2:O2"/>
    <mergeCell ref="A3:O3"/>
    <mergeCell ref="J20:J21"/>
    <mergeCell ref="K20:K21"/>
    <mergeCell ref="L20:L21"/>
    <mergeCell ref="M20:M21"/>
    <mergeCell ref="N20:N21"/>
    <mergeCell ref="O20:O21"/>
    <mergeCell ref="A23:H23"/>
    <mergeCell ref="J23:O23"/>
    <mergeCell ref="A22:F22"/>
    <mergeCell ref="H22:O22"/>
    <mergeCell ref="A5:A6"/>
    <mergeCell ref="B5:B6"/>
    <mergeCell ref="C5:C6"/>
    <mergeCell ref="A7:A8"/>
    <mergeCell ref="A10:A11"/>
    <mergeCell ref="J15:J17"/>
    <mergeCell ref="J10:J11"/>
    <mergeCell ref="J7:J8"/>
    <mergeCell ref="K7:K8"/>
    <mergeCell ref="N15:N17"/>
    <mergeCell ref="O15:O17"/>
    <mergeCell ref="B25:E25"/>
    <mergeCell ref="J31:O31"/>
    <mergeCell ref="J32:O32"/>
    <mergeCell ref="J33:O33"/>
    <mergeCell ref="O5:O6"/>
    <mergeCell ref="K5:K6"/>
    <mergeCell ref="L5:L6"/>
    <mergeCell ref="N5:N6"/>
    <mergeCell ref="D5:D6"/>
    <mergeCell ref="E5:E6"/>
    <mergeCell ref="F5:G5"/>
    <mergeCell ref="H5:I5"/>
    <mergeCell ref="K10:K11"/>
    <mergeCell ref="K15:K17"/>
    <mergeCell ref="L15:L17"/>
    <mergeCell ref="M15:M17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5" orientation="portrait" r:id="rId1"/>
  <headerFooter alignWithMargins="0"/>
  <ignoredErrors>
    <ignoredError sqref="A7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2020-02-26T09:15:39Z</cp:lastPrinted>
  <dcterms:created xsi:type="dcterms:W3CDTF">2019-08-01T11:10:14Z</dcterms:created>
  <dcterms:modified xsi:type="dcterms:W3CDTF">2020-03-06T09:27:37Z</dcterms:modified>
  <cp:category/>
</cp:coreProperties>
</file>