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0019\Documents\DNS IT+AVT 2019\55,2019 SAP 1.pol říjen\"/>
    </mc:Choice>
  </mc:AlternateContent>
  <xr:revisionPtr revIDLastSave="0" documentId="13_ncr:1_{84BABCFE-5AAB-4DFD-B083-3EC12D30AD0A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8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7" i="1"/>
  <c r="I62" i="1" l="1"/>
  <c r="G61" i="1"/>
</calcChain>
</file>

<file path=xl/sharedStrings.xml><?xml version="1.0" encoding="utf-8"?>
<sst xmlns="http://schemas.openxmlformats.org/spreadsheetml/2006/main" count="450" uniqueCount="151">
  <si>
    <t>10</t>
  </si>
  <si>
    <t>DNS_TISK multi_ATYP</t>
  </si>
  <si>
    <t>KS</t>
  </si>
  <si>
    <t>Fakulta  stavební</t>
  </si>
  <si>
    <t>708 00</t>
  </si>
  <si>
    <t>Ostrava-Poruba</t>
  </si>
  <si>
    <t>DNS_PC_ATYP</t>
  </si>
  <si>
    <t>DNS_NB_ATYP</t>
  </si>
  <si>
    <t>DNS_LCD27" Výškově stavitelný</t>
  </si>
  <si>
    <t>DNS_TABLET_ATYP</t>
  </si>
  <si>
    <t>17. listopadu</t>
  </si>
  <si>
    <t>2172/15</t>
  </si>
  <si>
    <t>DNS_PC_ typ_B</t>
  </si>
  <si>
    <t>Ekonomická fakulta</t>
  </si>
  <si>
    <t>Sokolská tř.</t>
  </si>
  <si>
    <t>33</t>
  </si>
  <si>
    <t>702 00</t>
  </si>
  <si>
    <t>Ostrava</t>
  </si>
  <si>
    <t>20</t>
  </si>
  <si>
    <t>DNS_PC_typ_A</t>
  </si>
  <si>
    <t>Rektorát</t>
  </si>
  <si>
    <t>DNS_LCD24"</t>
  </si>
  <si>
    <t>60004167</t>
  </si>
  <si>
    <t>DNS_LCD_ATYP</t>
  </si>
  <si>
    <t>9730 Podnikání a kariéra</t>
  </si>
  <si>
    <t>Studentská</t>
  </si>
  <si>
    <t>6202/17</t>
  </si>
  <si>
    <t>60004168</t>
  </si>
  <si>
    <t>superpočítačové centrum</t>
  </si>
  <si>
    <t>STUDENTSKÁ</t>
  </si>
  <si>
    <t>6213/1B</t>
  </si>
  <si>
    <t>60004169</t>
  </si>
  <si>
    <t>DNS_PRACOVNI_STANICE_ATYP</t>
  </si>
  <si>
    <t>60004170</t>
  </si>
  <si>
    <t>DNS_Ultrabook13"_typ_B</t>
  </si>
  <si>
    <t>DNS_NB17"</t>
  </si>
  <si>
    <t>30</t>
  </si>
  <si>
    <t>DNS_NB15"_typ_B</t>
  </si>
  <si>
    <t>40</t>
  </si>
  <si>
    <t>DNS_NB15"_typ_A</t>
  </si>
  <si>
    <t>50</t>
  </si>
  <si>
    <t>60004171</t>
  </si>
  <si>
    <t>Studetntská</t>
  </si>
  <si>
    <t>60004172</t>
  </si>
  <si>
    <t>DNS_LCD24" Výškově stavitelný</t>
  </si>
  <si>
    <t>60004173</t>
  </si>
  <si>
    <t>Fakulta bezpečnostního  inženýrství</t>
  </si>
  <si>
    <t>Lumírova</t>
  </si>
  <si>
    <t>630/13</t>
  </si>
  <si>
    <t>700 30</t>
  </si>
  <si>
    <t>Ostrava-Výškovice</t>
  </si>
  <si>
    <t>Fak. elektrotechniky a informatiky</t>
  </si>
  <si>
    <t>17. listopadu</t>
  </si>
  <si>
    <t>60004175</t>
  </si>
  <si>
    <t>60004176</t>
  </si>
  <si>
    <t>Fakulta  strojní</t>
  </si>
  <si>
    <t>60004177</t>
  </si>
  <si>
    <t>HGF-Katedra 541</t>
  </si>
  <si>
    <t>60004179</t>
  </si>
  <si>
    <t>60004180</t>
  </si>
  <si>
    <t>60004181</t>
  </si>
  <si>
    <t>Fakulta hornicko-geologická</t>
  </si>
  <si>
    <t>60004183</t>
  </si>
  <si>
    <t>DNS_Ultrabook13"_typ_A</t>
  </si>
  <si>
    <t>Technická univerzita  Ostrava</t>
  </si>
  <si>
    <t>60004184</t>
  </si>
  <si>
    <t>FMT - katedra 637</t>
  </si>
  <si>
    <t>60004185</t>
  </si>
  <si>
    <t>Katedra společenských věd</t>
  </si>
  <si>
    <t>60004186</t>
  </si>
  <si>
    <t>60004187</t>
  </si>
  <si>
    <t>60004188</t>
  </si>
  <si>
    <t>60004189</t>
  </si>
  <si>
    <t>60004190</t>
  </si>
  <si>
    <t>60004191</t>
  </si>
  <si>
    <t>DNS_TISK multi ČB</t>
  </si>
  <si>
    <t>60004192</t>
  </si>
  <si>
    <t>SUPERPOČÍTAČOVÉ CENTRUM</t>
  </si>
  <si>
    <t>60004193</t>
  </si>
  <si>
    <t>60004194</t>
  </si>
  <si>
    <t>60004195</t>
  </si>
  <si>
    <t>60004196</t>
  </si>
  <si>
    <t>60004197</t>
  </si>
  <si>
    <t>60004198</t>
  </si>
  <si>
    <t>CIT-9870</t>
  </si>
  <si>
    <t>9870- CIT</t>
  </si>
  <si>
    <t>60004199</t>
  </si>
  <si>
    <t>studentská</t>
  </si>
  <si>
    <t>60004200</t>
  </si>
  <si>
    <t>60004201</t>
  </si>
  <si>
    <t>60004202</t>
  </si>
  <si>
    <t>60004203</t>
  </si>
  <si>
    <t>Ulice</t>
  </si>
  <si>
    <t>PSČ</t>
  </si>
  <si>
    <t>Místo</t>
  </si>
  <si>
    <t>DNS_TISK multi barva</t>
  </si>
  <si>
    <t>DNIS_TISK ECO ČB</t>
  </si>
  <si>
    <t>Sabina Glacová
+420597329019
sabina.glacova@vsb.cz</t>
  </si>
  <si>
    <t>Kateřina Sciglová
+420597329602
katerina.sciglova@vsb.cz</t>
  </si>
  <si>
    <t>Eva Belasová
+420597322897
eva.belasova@vsb.cz</t>
  </si>
  <si>
    <t>Darina Cihlářová
+420596999020
darina.cihlarova@vsb.cz</t>
  </si>
  <si>
    <t>Vanda Dubáčová
+420596994152
vanda.dubacova@vsb.cz</t>
  </si>
  <si>
    <t>prof. Ing. Petr Skupien, Ph.D.
+420597323551
petr.skupien@vsb.cz</t>
  </si>
  <si>
    <t>Ing. Martin Kot, Ph.D.
+420597325873
martin.kot@vsb.cz</t>
  </si>
  <si>
    <t>Dagmar Adámková
+420597324443
dagmar.adamkova@vsb.cz</t>
  </si>
  <si>
    <t>Ing. Lucie Hofrichterová
+420597323323
lucie.hofrichterova@vsb.cz</t>
  </si>
  <si>
    <t>Radka Bartoncová
+420597321273
radka.bartoncova@vsb.cz</t>
  </si>
  <si>
    <t>Denisa Václavínková
+420 597 321 726
denisa.vaclavinkova@vsb.cz</t>
  </si>
  <si>
    <t>RNDr. Eliška Ochodková, Ph.D.
+420597325964
eliska.ochodkova@vsb.cz</t>
  </si>
  <si>
    <t>Renata Zavadilová
+420597324214
renata.zavadilova@vsb.cz</t>
  </si>
  <si>
    <t>Irena Holišová
+420 597 321 261
irena.holisova@vsb.cz</t>
  </si>
  <si>
    <t>Ing. Anna Mikolášová
+420597323353
anna.mikolasova@vsb.cz</t>
  </si>
  <si>
    <t>Ing. Jan Jargus
+420597325941
jan.jargus@vsb.cz</t>
  </si>
  <si>
    <t>Kateřina Čajkovská
+420597323177
katerina.cajkovska@vsb.cz</t>
  </si>
  <si>
    <t>doc. Ing. Martin Augustynek, Ph.D.
+420597325852
martin.augustynek@vsb.cz</t>
  </si>
  <si>
    <t>Simona Gavendová
+420597329313
simona.gavendova@vsb.cz</t>
  </si>
  <si>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</si>
  <si>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</si>
  <si>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</si>
  <si>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</si>
  <si>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</si>
  <si>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</si>
  <si>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</si>
  <si>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</si>
  <si>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Nabízená cena včetně DPH</t>
  </si>
  <si>
    <t xml:space="preserve">Pověřená osoba / </t>
  </si>
  <si>
    <t>Pracoviště</t>
  </si>
  <si>
    <t>Čís.pop/</t>
  </si>
  <si>
    <t>Cena/ks</t>
  </si>
  <si>
    <t>Cena celkem</t>
  </si>
  <si>
    <t>kontakt</t>
  </si>
  <si>
    <t>orient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</si>
  <si>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</si>
  <si>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</si>
  <si>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</si>
  <si>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</si>
  <si>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</si>
  <si>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</si>
  <si>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</si>
  <si>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</si>
  <si>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</si>
  <si>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</si>
  <si>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Aurelie Pindorová
+420597321329
aurelie.pindorova@vsb.cz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</si>
  <si>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+ AV techniky 55/2019</t>
    </r>
  </si>
  <si>
    <t>Ing. Hana Havlenová
+420597322179
hana.havlenova@vsb.cz</t>
  </si>
  <si>
    <t>639 - Katedra managementu kvality</t>
  </si>
  <si>
    <t>346 - Katedra obrábění, montáže a strojírenské metrologie</t>
  </si>
  <si>
    <t>Simona Krišáková
+420 597 324 466
simona.krisakova@vsb.cz</t>
  </si>
  <si>
    <t>Martina Rumlová
+420 597 323 359
martina.rumlova@vsb.cz</t>
  </si>
  <si>
    <t>Ing. Pavel Dohnálek, Ph.D.
+420597326016
pavel.dohnalek@vsb.cz</t>
  </si>
  <si>
    <t>Romana Prossová
+420597325921
romana.prossova@vsb.cz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</si>
</sst>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165" fontId="7" fillId="2" borderId="7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5" fillId="0" borderId="4" xfId="0" applyNumberFormat="1" applyFon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left" vertical="center"/>
    </xf>
    <xf numFmtId="165" fontId="0" fillId="0" borderId="1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center"/>
    </xf>
    <xf numFmtId="0" fontId="0" fillId="0" borderId="11" xfId="0" applyBorder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85"/>
  <sheetViews>
    <sheetView tabSelected="1" workbookViewId="0">
      <selection sqref="A1:O1"/>
    </sheetView>
  </sheetViews>
  <sheetFormatPr defaultRowHeight="12.75" x14ac:dyDescent="0.2"/>
  <cols>
    <col min="1" max="1" width="9.28515625" style="1" customWidth="1"/>
    <col min="2" max="2" width="4.5703125" style="3" bestFit="1" customWidth="1"/>
    <col min="3" max="3" width="31" style="1" bestFit="1" customWidth="1"/>
    <col min="4" max="4" width="6.140625" style="2" customWidth="1"/>
    <col min="5" max="5" width="4.7109375" style="2" customWidth="1"/>
    <col min="6" max="6" width="14.140625" style="2" bestFit="1" customWidth="1"/>
    <col min="7" max="7" width="13.140625" style="2" bestFit="1" customWidth="1"/>
    <col min="8" max="8" width="14.5703125" style="2" customWidth="1"/>
    <col min="9" max="9" width="16.42578125" style="2" bestFit="1" customWidth="1"/>
    <col min="10" max="10" width="27.7109375" style="3" customWidth="1"/>
    <col min="11" max="11" width="31.140625" style="3" customWidth="1"/>
    <col min="12" max="12" width="13.42578125" style="3" bestFit="1" customWidth="1"/>
    <col min="13" max="13" width="8.28515625" style="1" bestFit="1" customWidth="1"/>
    <col min="14" max="14" width="6.5703125" style="1" bestFit="1" customWidth="1"/>
    <col min="15" max="15" width="16.42578125" style="1" bestFit="1" customWidth="1"/>
  </cols>
  <sheetData>
    <row r="1" spans="1:131" ht="18" x14ac:dyDescent="0.2">
      <c r="A1" s="85" t="s">
        <v>116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31" ht="18.75" x14ac:dyDescent="0.2">
      <c r="A2" s="86" t="s">
        <v>143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31" ht="24" customHeight="1" x14ac:dyDescent="0.2">
      <c r="A3" s="87" t="s">
        <v>117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31" ht="4.5" customHeight="1" thickBot="1" x14ac:dyDescent="0.25">
      <c r="A4" s="21"/>
      <c r="B4" s="34"/>
      <c r="C4" s="21"/>
      <c r="D4" s="34"/>
      <c r="E4" s="34"/>
      <c r="F4" s="19"/>
      <c r="G4" s="19"/>
      <c r="H4" s="19"/>
      <c r="I4" s="19"/>
      <c r="J4" s="4"/>
      <c r="K4" s="20"/>
      <c r="L4" s="63"/>
      <c r="M4" s="21"/>
      <c r="N4" s="21"/>
      <c r="O4" s="21"/>
    </row>
    <row r="5" spans="1:131" s="6" customFormat="1" ht="16.149999999999999" customHeight="1" thickTop="1" thickBot="1" x14ac:dyDescent="0.25">
      <c r="A5" s="89" t="s">
        <v>118</v>
      </c>
      <c r="B5" s="88" t="s">
        <v>119</v>
      </c>
      <c r="C5" s="89" t="s">
        <v>120</v>
      </c>
      <c r="D5" s="90" t="s">
        <v>121</v>
      </c>
      <c r="E5" s="90" t="s">
        <v>122</v>
      </c>
      <c r="F5" s="88" t="s">
        <v>123</v>
      </c>
      <c r="G5" s="91"/>
      <c r="H5" s="88" t="s">
        <v>124</v>
      </c>
      <c r="I5" s="91"/>
      <c r="J5" s="54" t="s">
        <v>125</v>
      </c>
      <c r="K5" s="92" t="s">
        <v>126</v>
      </c>
      <c r="L5" s="92" t="s">
        <v>92</v>
      </c>
      <c r="M5" s="55" t="s">
        <v>127</v>
      </c>
      <c r="N5" s="89" t="s">
        <v>93</v>
      </c>
      <c r="O5" s="89" t="s">
        <v>94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</row>
    <row r="6" spans="1:131" s="6" customFormat="1" ht="16.149999999999999" customHeight="1" thickTop="1" thickBot="1" x14ac:dyDescent="0.25">
      <c r="A6" s="89"/>
      <c r="B6" s="88"/>
      <c r="C6" s="89"/>
      <c r="D6" s="90"/>
      <c r="E6" s="90"/>
      <c r="F6" s="53" t="s">
        <v>128</v>
      </c>
      <c r="G6" s="53" t="s">
        <v>129</v>
      </c>
      <c r="H6" s="53" t="s">
        <v>128</v>
      </c>
      <c r="I6" s="53" t="s">
        <v>129</v>
      </c>
      <c r="J6" s="56" t="s">
        <v>130</v>
      </c>
      <c r="K6" s="93"/>
      <c r="L6" s="93"/>
      <c r="M6" s="57" t="s">
        <v>131</v>
      </c>
      <c r="N6" s="89"/>
      <c r="O6" s="8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</row>
    <row r="7" spans="1:131" ht="24.95" customHeight="1" thickTop="1" x14ac:dyDescent="0.2">
      <c r="A7" s="75" t="s">
        <v>22</v>
      </c>
      <c r="B7" s="48" t="s">
        <v>0</v>
      </c>
      <c r="C7" s="24" t="s">
        <v>23</v>
      </c>
      <c r="D7" s="35">
        <v>1</v>
      </c>
      <c r="E7" s="31" t="s">
        <v>2</v>
      </c>
      <c r="F7" s="42">
        <v>4990</v>
      </c>
      <c r="G7" s="42">
        <f>D7*F7</f>
        <v>4990</v>
      </c>
      <c r="H7" s="58"/>
      <c r="I7" s="50">
        <f>D7*H7</f>
        <v>0</v>
      </c>
      <c r="J7" s="77" t="s">
        <v>97</v>
      </c>
      <c r="K7" s="78" t="s">
        <v>24</v>
      </c>
      <c r="L7" s="78" t="s">
        <v>25</v>
      </c>
      <c r="M7" s="79" t="s">
        <v>26</v>
      </c>
      <c r="N7" s="79" t="s">
        <v>4</v>
      </c>
      <c r="O7" s="99" t="s">
        <v>5</v>
      </c>
    </row>
    <row r="8" spans="1:131" ht="24.95" customHeight="1" x14ac:dyDescent="0.2">
      <c r="A8" s="72"/>
      <c r="B8" s="27">
        <v>20</v>
      </c>
      <c r="C8" s="25" t="s">
        <v>7</v>
      </c>
      <c r="D8" s="36">
        <v>1</v>
      </c>
      <c r="E8" s="32" t="s">
        <v>2</v>
      </c>
      <c r="F8" s="43">
        <v>25490</v>
      </c>
      <c r="G8" s="43">
        <f t="shared" ref="G8:G60" si="0">D8*F8</f>
        <v>25490</v>
      </c>
      <c r="H8" s="59"/>
      <c r="I8" s="51">
        <f>D8*H8</f>
        <v>0</v>
      </c>
      <c r="J8" s="69"/>
      <c r="K8" s="76"/>
      <c r="L8" s="76"/>
      <c r="M8" s="80"/>
      <c r="N8" s="80"/>
      <c r="O8" s="100"/>
    </row>
    <row r="9" spans="1:131" ht="12.75" customHeight="1" x14ac:dyDescent="0.2">
      <c r="A9" s="46" t="s">
        <v>27</v>
      </c>
      <c r="B9" s="27" t="s">
        <v>0</v>
      </c>
      <c r="C9" s="25" t="s">
        <v>7</v>
      </c>
      <c r="D9" s="36">
        <v>6</v>
      </c>
      <c r="E9" s="32" t="s">
        <v>2</v>
      </c>
      <c r="F9" s="43">
        <v>36500</v>
      </c>
      <c r="G9" s="43">
        <f t="shared" si="0"/>
        <v>219000</v>
      </c>
      <c r="H9" s="59"/>
      <c r="I9" s="51">
        <f t="shared" ref="I9:I60" si="1">D9*H9</f>
        <v>0</v>
      </c>
      <c r="J9" s="69" t="s">
        <v>98</v>
      </c>
      <c r="K9" s="76" t="s">
        <v>28</v>
      </c>
      <c r="L9" s="76" t="s">
        <v>25</v>
      </c>
      <c r="M9" s="80" t="s">
        <v>30</v>
      </c>
      <c r="N9" s="80" t="s">
        <v>4</v>
      </c>
      <c r="O9" s="100" t="s">
        <v>5</v>
      </c>
    </row>
    <row r="10" spans="1:131" x14ac:dyDescent="0.2">
      <c r="A10" s="46" t="s">
        <v>31</v>
      </c>
      <c r="B10" s="27" t="s">
        <v>0</v>
      </c>
      <c r="C10" s="25" t="s">
        <v>32</v>
      </c>
      <c r="D10" s="36">
        <v>6</v>
      </c>
      <c r="E10" s="32" t="s">
        <v>2</v>
      </c>
      <c r="F10" s="43">
        <v>7500</v>
      </c>
      <c r="G10" s="43">
        <f t="shared" si="0"/>
        <v>45000</v>
      </c>
      <c r="H10" s="59"/>
      <c r="I10" s="51">
        <f t="shared" si="1"/>
        <v>0</v>
      </c>
      <c r="J10" s="69"/>
      <c r="K10" s="76"/>
      <c r="L10" s="76"/>
      <c r="M10" s="80"/>
      <c r="N10" s="80"/>
      <c r="O10" s="100"/>
    </row>
    <row r="11" spans="1:131" x14ac:dyDescent="0.2">
      <c r="A11" s="72" t="s">
        <v>33</v>
      </c>
      <c r="B11" s="27" t="s">
        <v>0</v>
      </c>
      <c r="C11" s="25" t="s">
        <v>34</v>
      </c>
      <c r="D11" s="36">
        <v>1</v>
      </c>
      <c r="E11" s="32" t="s">
        <v>2</v>
      </c>
      <c r="F11" s="43">
        <v>25500</v>
      </c>
      <c r="G11" s="43">
        <f t="shared" si="0"/>
        <v>25500</v>
      </c>
      <c r="H11" s="59"/>
      <c r="I11" s="51">
        <f t="shared" si="1"/>
        <v>0</v>
      </c>
      <c r="J11" s="69"/>
      <c r="K11" s="76"/>
      <c r="L11" s="76"/>
      <c r="M11" s="80"/>
      <c r="N11" s="80"/>
      <c r="O11" s="100"/>
    </row>
    <row r="12" spans="1:131" x14ac:dyDescent="0.2">
      <c r="A12" s="72"/>
      <c r="B12" s="27" t="s">
        <v>18</v>
      </c>
      <c r="C12" s="25" t="s">
        <v>35</v>
      </c>
      <c r="D12" s="36">
        <v>1</v>
      </c>
      <c r="E12" s="32" t="s">
        <v>2</v>
      </c>
      <c r="F12" s="43">
        <v>21000</v>
      </c>
      <c r="G12" s="43">
        <f t="shared" si="0"/>
        <v>21000</v>
      </c>
      <c r="H12" s="59"/>
      <c r="I12" s="51">
        <f t="shared" si="1"/>
        <v>0</v>
      </c>
      <c r="J12" s="69"/>
      <c r="K12" s="76"/>
      <c r="L12" s="76" t="s">
        <v>29</v>
      </c>
      <c r="M12" s="80" t="s">
        <v>30</v>
      </c>
      <c r="N12" s="80" t="s">
        <v>4</v>
      </c>
      <c r="O12" s="100" t="s">
        <v>5</v>
      </c>
    </row>
    <row r="13" spans="1:131" x14ac:dyDescent="0.2">
      <c r="A13" s="72"/>
      <c r="B13" s="27" t="s">
        <v>36</v>
      </c>
      <c r="C13" s="25" t="s">
        <v>37</v>
      </c>
      <c r="D13" s="36">
        <v>1</v>
      </c>
      <c r="E13" s="32" t="s">
        <v>2</v>
      </c>
      <c r="F13" s="43">
        <v>22600</v>
      </c>
      <c r="G13" s="43">
        <f t="shared" si="0"/>
        <v>22600</v>
      </c>
      <c r="H13" s="59"/>
      <c r="I13" s="51">
        <f t="shared" si="1"/>
        <v>0</v>
      </c>
      <c r="J13" s="69"/>
      <c r="K13" s="76"/>
      <c r="L13" s="76" t="s">
        <v>29</v>
      </c>
      <c r="M13" s="80" t="s">
        <v>30</v>
      </c>
      <c r="N13" s="80" t="s">
        <v>4</v>
      </c>
      <c r="O13" s="100" t="s">
        <v>5</v>
      </c>
    </row>
    <row r="14" spans="1:131" x14ac:dyDescent="0.2">
      <c r="A14" s="72"/>
      <c r="B14" s="27" t="s">
        <v>38</v>
      </c>
      <c r="C14" s="25" t="s">
        <v>39</v>
      </c>
      <c r="D14" s="36">
        <v>1</v>
      </c>
      <c r="E14" s="32" t="s">
        <v>2</v>
      </c>
      <c r="F14" s="43">
        <v>14000</v>
      </c>
      <c r="G14" s="43">
        <f t="shared" si="0"/>
        <v>14000</v>
      </c>
      <c r="H14" s="59"/>
      <c r="I14" s="51">
        <f t="shared" si="1"/>
        <v>0</v>
      </c>
      <c r="J14" s="69"/>
      <c r="K14" s="76"/>
      <c r="L14" s="76" t="s">
        <v>29</v>
      </c>
      <c r="M14" s="80" t="s">
        <v>30</v>
      </c>
      <c r="N14" s="80" t="s">
        <v>4</v>
      </c>
      <c r="O14" s="100" t="s">
        <v>5</v>
      </c>
    </row>
    <row r="15" spans="1:131" x14ac:dyDescent="0.2">
      <c r="A15" s="72"/>
      <c r="B15" s="27" t="s">
        <v>40</v>
      </c>
      <c r="C15" s="25" t="s">
        <v>21</v>
      </c>
      <c r="D15" s="36">
        <v>1</v>
      </c>
      <c r="E15" s="32" t="s">
        <v>2</v>
      </c>
      <c r="F15" s="43">
        <v>3000</v>
      </c>
      <c r="G15" s="43">
        <f t="shared" si="0"/>
        <v>3000</v>
      </c>
      <c r="H15" s="59"/>
      <c r="I15" s="51">
        <f t="shared" si="1"/>
        <v>0</v>
      </c>
      <c r="J15" s="69"/>
      <c r="K15" s="76"/>
      <c r="L15" s="76" t="s">
        <v>29</v>
      </c>
      <c r="M15" s="80" t="s">
        <v>30</v>
      </c>
      <c r="N15" s="80" t="s">
        <v>4</v>
      </c>
      <c r="O15" s="100" t="s">
        <v>5</v>
      </c>
    </row>
    <row r="16" spans="1:131" ht="38.25" x14ac:dyDescent="0.2">
      <c r="A16" s="46" t="s">
        <v>41</v>
      </c>
      <c r="B16" s="27" t="s">
        <v>0</v>
      </c>
      <c r="C16" s="25" t="s">
        <v>23</v>
      </c>
      <c r="D16" s="36">
        <v>3</v>
      </c>
      <c r="E16" s="32" t="s">
        <v>2</v>
      </c>
      <c r="F16" s="43">
        <v>4990</v>
      </c>
      <c r="G16" s="43">
        <f t="shared" si="0"/>
        <v>14970</v>
      </c>
      <c r="H16" s="59"/>
      <c r="I16" s="51">
        <f t="shared" si="1"/>
        <v>0</v>
      </c>
      <c r="J16" s="26" t="s">
        <v>97</v>
      </c>
      <c r="K16" s="27" t="s">
        <v>24</v>
      </c>
      <c r="L16" s="64" t="s">
        <v>42</v>
      </c>
      <c r="M16" s="25" t="s">
        <v>26</v>
      </c>
      <c r="N16" s="25" t="s">
        <v>4</v>
      </c>
      <c r="O16" s="41" t="s">
        <v>5</v>
      </c>
    </row>
    <row r="17" spans="1:15" ht="24.95" customHeight="1" x14ac:dyDescent="0.2">
      <c r="A17" s="72" t="s">
        <v>43</v>
      </c>
      <c r="B17" s="27" t="s">
        <v>0</v>
      </c>
      <c r="C17" s="25" t="s">
        <v>8</v>
      </c>
      <c r="D17" s="36">
        <v>2</v>
      </c>
      <c r="E17" s="32" t="s">
        <v>2</v>
      </c>
      <c r="F17" s="43">
        <v>6000</v>
      </c>
      <c r="G17" s="43">
        <f t="shared" si="0"/>
        <v>12000</v>
      </c>
      <c r="H17" s="59"/>
      <c r="I17" s="51">
        <f t="shared" si="1"/>
        <v>0</v>
      </c>
      <c r="J17" s="70" t="s">
        <v>142</v>
      </c>
      <c r="K17" s="69" t="s">
        <v>3</v>
      </c>
      <c r="L17" s="69" t="s">
        <v>10</v>
      </c>
      <c r="M17" s="69" t="s">
        <v>11</v>
      </c>
      <c r="N17" s="69" t="s">
        <v>4</v>
      </c>
      <c r="O17" s="67" t="s">
        <v>5</v>
      </c>
    </row>
    <row r="18" spans="1:15" ht="24.95" customHeight="1" x14ac:dyDescent="0.2">
      <c r="A18" s="72"/>
      <c r="B18" s="27" t="s">
        <v>18</v>
      </c>
      <c r="C18" s="25" t="s">
        <v>44</v>
      </c>
      <c r="D18" s="36">
        <v>1</v>
      </c>
      <c r="E18" s="32" t="s">
        <v>2</v>
      </c>
      <c r="F18" s="43">
        <v>5000</v>
      </c>
      <c r="G18" s="43">
        <f t="shared" si="0"/>
        <v>5000</v>
      </c>
      <c r="H18" s="59"/>
      <c r="I18" s="51">
        <f t="shared" si="1"/>
        <v>0</v>
      </c>
      <c r="J18" s="69"/>
      <c r="K18" s="69" t="s">
        <v>3</v>
      </c>
      <c r="L18" s="69" t="s">
        <v>10</v>
      </c>
      <c r="M18" s="69" t="s">
        <v>11</v>
      </c>
      <c r="N18" s="69" t="s">
        <v>4</v>
      </c>
      <c r="O18" s="67" t="s">
        <v>5</v>
      </c>
    </row>
    <row r="19" spans="1:15" ht="24.95" customHeight="1" x14ac:dyDescent="0.2">
      <c r="A19" s="72" t="s">
        <v>45</v>
      </c>
      <c r="B19" s="27" t="s">
        <v>0</v>
      </c>
      <c r="C19" s="25" t="s">
        <v>21</v>
      </c>
      <c r="D19" s="36">
        <v>3</v>
      </c>
      <c r="E19" s="32" t="s">
        <v>2</v>
      </c>
      <c r="F19" s="43">
        <v>3000</v>
      </c>
      <c r="G19" s="43">
        <f t="shared" si="0"/>
        <v>9000</v>
      </c>
      <c r="H19" s="59"/>
      <c r="I19" s="51">
        <f t="shared" si="1"/>
        <v>0</v>
      </c>
      <c r="J19" s="69" t="s">
        <v>99</v>
      </c>
      <c r="K19" s="69" t="s">
        <v>46</v>
      </c>
      <c r="L19" s="69" t="s">
        <v>47</v>
      </c>
      <c r="M19" s="69" t="s">
        <v>48</v>
      </c>
      <c r="N19" s="69" t="s">
        <v>49</v>
      </c>
      <c r="O19" s="67" t="s">
        <v>50</v>
      </c>
    </row>
    <row r="20" spans="1:15" ht="24.95" customHeight="1" x14ac:dyDescent="0.2">
      <c r="A20" s="72"/>
      <c r="B20" s="27">
        <v>20</v>
      </c>
      <c r="C20" s="25" t="s">
        <v>34</v>
      </c>
      <c r="D20" s="36">
        <v>3</v>
      </c>
      <c r="E20" s="45" t="s">
        <v>2</v>
      </c>
      <c r="F20" s="43">
        <v>25500</v>
      </c>
      <c r="G20" s="43">
        <f t="shared" si="0"/>
        <v>76500</v>
      </c>
      <c r="H20" s="59"/>
      <c r="I20" s="51">
        <f t="shared" si="1"/>
        <v>0</v>
      </c>
      <c r="J20" s="69"/>
      <c r="K20" s="69"/>
      <c r="L20" s="69"/>
      <c r="M20" s="69"/>
      <c r="N20" s="69"/>
      <c r="O20" s="67"/>
    </row>
    <row r="21" spans="1:15" ht="38.25" x14ac:dyDescent="0.2">
      <c r="A21" s="46" t="s">
        <v>53</v>
      </c>
      <c r="B21" s="27" t="s">
        <v>0</v>
      </c>
      <c r="C21" s="25" t="s">
        <v>7</v>
      </c>
      <c r="D21" s="36">
        <v>1</v>
      </c>
      <c r="E21" s="32" t="s">
        <v>2</v>
      </c>
      <c r="F21" s="43">
        <v>18000</v>
      </c>
      <c r="G21" s="43">
        <f t="shared" si="0"/>
        <v>18000</v>
      </c>
      <c r="H21" s="59"/>
      <c r="I21" s="51">
        <f t="shared" si="1"/>
        <v>0</v>
      </c>
      <c r="J21" s="26" t="s">
        <v>100</v>
      </c>
      <c r="K21" s="27" t="s">
        <v>20</v>
      </c>
      <c r="L21" s="64" t="s">
        <v>10</v>
      </c>
      <c r="M21" s="25" t="s">
        <v>11</v>
      </c>
      <c r="N21" s="25" t="s">
        <v>4</v>
      </c>
      <c r="O21" s="41" t="s">
        <v>5</v>
      </c>
    </row>
    <row r="22" spans="1:15" ht="38.25" x14ac:dyDescent="0.2">
      <c r="A22" s="46" t="s">
        <v>54</v>
      </c>
      <c r="B22" s="27" t="s">
        <v>0</v>
      </c>
      <c r="C22" s="25" t="s">
        <v>39</v>
      </c>
      <c r="D22" s="36">
        <v>1</v>
      </c>
      <c r="E22" s="32" t="s">
        <v>2</v>
      </c>
      <c r="F22" s="43">
        <v>14000</v>
      </c>
      <c r="G22" s="43">
        <f t="shared" si="0"/>
        <v>14000</v>
      </c>
      <c r="H22" s="59"/>
      <c r="I22" s="51">
        <f t="shared" si="1"/>
        <v>0</v>
      </c>
      <c r="J22" s="26" t="s">
        <v>101</v>
      </c>
      <c r="K22" s="27" t="s">
        <v>55</v>
      </c>
      <c r="L22" s="64" t="s">
        <v>52</v>
      </c>
      <c r="M22" s="25" t="s">
        <v>11</v>
      </c>
      <c r="N22" s="25" t="s">
        <v>4</v>
      </c>
      <c r="O22" s="41" t="s">
        <v>5</v>
      </c>
    </row>
    <row r="23" spans="1:15" ht="38.25" x14ac:dyDescent="0.2">
      <c r="A23" s="46" t="s">
        <v>56</v>
      </c>
      <c r="B23" s="27" t="s">
        <v>0</v>
      </c>
      <c r="C23" s="25" t="s">
        <v>35</v>
      </c>
      <c r="D23" s="36">
        <v>1</v>
      </c>
      <c r="E23" s="32" t="s">
        <v>2</v>
      </c>
      <c r="F23" s="43">
        <v>21000</v>
      </c>
      <c r="G23" s="43">
        <f t="shared" si="0"/>
        <v>21000</v>
      </c>
      <c r="H23" s="59"/>
      <c r="I23" s="51">
        <f t="shared" si="1"/>
        <v>0</v>
      </c>
      <c r="J23" s="26" t="s">
        <v>102</v>
      </c>
      <c r="K23" s="27" t="s">
        <v>57</v>
      </c>
      <c r="L23" s="64" t="s">
        <v>52</v>
      </c>
      <c r="M23" s="25" t="s">
        <v>11</v>
      </c>
      <c r="N23" s="25" t="s">
        <v>4</v>
      </c>
      <c r="O23" s="41" t="s">
        <v>5</v>
      </c>
    </row>
    <row r="24" spans="1:15" ht="38.25" x14ac:dyDescent="0.2">
      <c r="A24" s="46">
        <v>60004178</v>
      </c>
      <c r="B24" s="27">
        <v>10</v>
      </c>
      <c r="C24" s="25" t="s">
        <v>32</v>
      </c>
      <c r="D24" s="36">
        <v>1</v>
      </c>
      <c r="E24" s="32" t="s">
        <v>2</v>
      </c>
      <c r="F24" s="43">
        <v>96800</v>
      </c>
      <c r="G24" s="43">
        <f t="shared" si="0"/>
        <v>96800</v>
      </c>
      <c r="H24" s="59"/>
      <c r="I24" s="51">
        <f t="shared" si="1"/>
        <v>0</v>
      </c>
      <c r="J24" s="49" t="s">
        <v>147</v>
      </c>
      <c r="K24" s="26" t="s">
        <v>146</v>
      </c>
      <c r="L24" s="64" t="s">
        <v>52</v>
      </c>
      <c r="M24" s="25" t="s">
        <v>11</v>
      </c>
      <c r="N24" s="25" t="s">
        <v>4</v>
      </c>
      <c r="O24" s="41" t="s">
        <v>5</v>
      </c>
    </row>
    <row r="25" spans="1:15" ht="38.25" x14ac:dyDescent="0.2">
      <c r="A25" s="46" t="s">
        <v>58</v>
      </c>
      <c r="B25" s="27" t="s">
        <v>0</v>
      </c>
      <c r="C25" s="25" t="s">
        <v>44</v>
      </c>
      <c r="D25" s="36">
        <v>2</v>
      </c>
      <c r="E25" s="32" t="s">
        <v>2</v>
      </c>
      <c r="F25" s="43">
        <v>5000</v>
      </c>
      <c r="G25" s="43">
        <f t="shared" si="0"/>
        <v>10000</v>
      </c>
      <c r="H25" s="59"/>
      <c r="I25" s="51">
        <f t="shared" si="1"/>
        <v>0</v>
      </c>
      <c r="J25" s="26" t="s">
        <v>103</v>
      </c>
      <c r="K25" s="27" t="s">
        <v>51</v>
      </c>
      <c r="L25" s="64" t="s">
        <v>52</v>
      </c>
      <c r="M25" s="25" t="s">
        <v>11</v>
      </c>
      <c r="N25" s="25" t="s">
        <v>4</v>
      </c>
      <c r="O25" s="41" t="s">
        <v>5</v>
      </c>
    </row>
    <row r="26" spans="1:15" ht="38.25" x14ac:dyDescent="0.2">
      <c r="A26" s="46" t="s">
        <v>59</v>
      </c>
      <c r="B26" s="27" t="s">
        <v>0</v>
      </c>
      <c r="C26" s="25" t="s">
        <v>9</v>
      </c>
      <c r="D26" s="36">
        <v>1</v>
      </c>
      <c r="E26" s="32" t="s">
        <v>2</v>
      </c>
      <c r="F26" s="43">
        <v>20000</v>
      </c>
      <c r="G26" s="43">
        <f t="shared" si="0"/>
        <v>20000</v>
      </c>
      <c r="H26" s="59"/>
      <c r="I26" s="51">
        <f t="shared" si="1"/>
        <v>0</v>
      </c>
      <c r="J26" s="61" t="s">
        <v>149</v>
      </c>
      <c r="K26" s="27" t="s">
        <v>51</v>
      </c>
      <c r="L26" s="64" t="s">
        <v>52</v>
      </c>
      <c r="M26" s="25" t="s">
        <v>11</v>
      </c>
      <c r="N26" s="25" t="s">
        <v>4</v>
      </c>
      <c r="O26" s="41" t="s">
        <v>5</v>
      </c>
    </row>
    <row r="27" spans="1:15" ht="38.25" x14ac:dyDescent="0.2">
      <c r="A27" s="46" t="s">
        <v>60</v>
      </c>
      <c r="B27" s="27" t="s">
        <v>0</v>
      </c>
      <c r="C27" s="25" t="s">
        <v>34</v>
      </c>
      <c r="D27" s="36">
        <v>1</v>
      </c>
      <c r="E27" s="32" t="s">
        <v>2</v>
      </c>
      <c r="F27" s="43">
        <v>25500</v>
      </c>
      <c r="G27" s="43">
        <f t="shared" si="0"/>
        <v>25500</v>
      </c>
      <c r="H27" s="59"/>
      <c r="I27" s="51">
        <f t="shared" si="1"/>
        <v>0</v>
      </c>
      <c r="J27" s="26" t="s">
        <v>104</v>
      </c>
      <c r="K27" s="27" t="s">
        <v>61</v>
      </c>
      <c r="L27" s="64" t="s">
        <v>52</v>
      </c>
      <c r="M27" s="25" t="s">
        <v>11</v>
      </c>
      <c r="N27" s="25" t="s">
        <v>4</v>
      </c>
      <c r="O27" s="41" t="s">
        <v>5</v>
      </c>
    </row>
    <row r="28" spans="1:15" ht="24.95" customHeight="1" x14ac:dyDescent="0.2">
      <c r="A28" s="72" t="s">
        <v>62</v>
      </c>
      <c r="B28" s="27" t="s">
        <v>36</v>
      </c>
      <c r="C28" s="25" t="s">
        <v>63</v>
      </c>
      <c r="D28" s="36">
        <v>1</v>
      </c>
      <c r="E28" s="32" t="s">
        <v>2</v>
      </c>
      <c r="F28" s="43">
        <v>18000</v>
      </c>
      <c r="G28" s="43">
        <f t="shared" si="0"/>
        <v>18000</v>
      </c>
      <c r="H28" s="59"/>
      <c r="I28" s="51">
        <f t="shared" si="1"/>
        <v>0</v>
      </c>
      <c r="J28" s="69" t="s">
        <v>105</v>
      </c>
      <c r="K28" s="69" t="s">
        <v>64</v>
      </c>
      <c r="L28" s="69" t="s">
        <v>10</v>
      </c>
      <c r="M28" s="69" t="s">
        <v>11</v>
      </c>
      <c r="N28" s="69" t="s">
        <v>4</v>
      </c>
      <c r="O28" s="67" t="s">
        <v>5</v>
      </c>
    </row>
    <row r="29" spans="1:15" ht="24.95" customHeight="1" x14ac:dyDescent="0.2">
      <c r="A29" s="72"/>
      <c r="B29" s="27" t="s">
        <v>38</v>
      </c>
      <c r="C29" s="25" t="s">
        <v>34</v>
      </c>
      <c r="D29" s="36">
        <v>1</v>
      </c>
      <c r="E29" s="32" t="s">
        <v>2</v>
      </c>
      <c r="F29" s="43">
        <v>25500</v>
      </c>
      <c r="G29" s="43">
        <f t="shared" si="0"/>
        <v>25500</v>
      </c>
      <c r="H29" s="59"/>
      <c r="I29" s="51">
        <f t="shared" si="1"/>
        <v>0</v>
      </c>
      <c r="J29" s="69"/>
      <c r="K29" s="69" t="s">
        <v>64</v>
      </c>
      <c r="L29" s="69" t="s">
        <v>10</v>
      </c>
      <c r="M29" s="69" t="s">
        <v>11</v>
      </c>
      <c r="N29" s="69" t="s">
        <v>4</v>
      </c>
      <c r="O29" s="67" t="s">
        <v>5</v>
      </c>
    </row>
    <row r="30" spans="1:15" ht="12.75" customHeight="1" x14ac:dyDescent="0.2">
      <c r="A30" s="68" t="s">
        <v>65</v>
      </c>
      <c r="B30" s="27" t="s">
        <v>0</v>
      </c>
      <c r="C30" s="25" t="s">
        <v>44</v>
      </c>
      <c r="D30" s="36">
        <v>1</v>
      </c>
      <c r="E30" s="32" t="s">
        <v>2</v>
      </c>
      <c r="F30" s="43">
        <v>5000</v>
      </c>
      <c r="G30" s="43">
        <f t="shared" si="0"/>
        <v>5000</v>
      </c>
      <c r="H30" s="59"/>
      <c r="I30" s="51">
        <f t="shared" si="1"/>
        <v>0</v>
      </c>
      <c r="J30" s="69" t="s">
        <v>106</v>
      </c>
      <c r="K30" s="69" t="s">
        <v>66</v>
      </c>
      <c r="L30" s="69" t="s">
        <v>52</v>
      </c>
      <c r="M30" s="69" t="s">
        <v>11</v>
      </c>
      <c r="N30" s="69" t="s">
        <v>4</v>
      </c>
      <c r="O30" s="67" t="s">
        <v>5</v>
      </c>
    </row>
    <row r="31" spans="1:15" x14ac:dyDescent="0.2">
      <c r="A31" s="68"/>
      <c r="B31" s="27">
        <v>20</v>
      </c>
      <c r="C31" s="25" t="s">
        <v>6</v>
      </c>
      <c r="D31" s="36">
        <v>1</v>
      </c>
      <c r="E31" s="32" t="s">
        <v>2</v>
      </c>
      <c r="F31" s="43">
        <v>22990</v>
      </c>
      <c r="G31" s="43">
        <f t="shared" si="0"/>
        <v>22990</v>
      </c>
      <c r="H31" s="59"/>
      <c r="I31" s="51">
        <f t="shared" si="1"/>
        <v>0</v>
      </c>
      <c r="J31" s="69"/>
      <c r="K31" s="69"/>
      <c r="L31" s="69"/>
      <c r="M31" s="69"/>
      <c r="N31" s="69"/>
      <c r="O31" s="67"/>
    </row>
    <row r="32" spans="1:15" x14ac:dyDescent="0.2">
      <c r="A32" s="68"/>
      <c r="B32" s="27">
        <v>30</v>
      </c>
      <c r="C32" s="25" t="s">
        <v>6</v>
      </c>
      <c r="D32" s="36">
        <v>1</v>
      </c>
      <c r="E32" s="32" t="s">
        <v>2</v>
      </c>
      <c r="F32" s="43">
        <v>22990</v>
      </c>
      <c r="G32" s="43">
        <f t="shared" si="0"/>
        <v>22990</v>
      </c>
      <c r="H32" s="59"/>
      <c r="I32" s="51">
        <f t="shared" si="1"/>
        <v>0</v>
      </c>
      <c r="J32" s="69"/>
      <c r="K32" s="69"/>
      <c r="L32" s="69"/>
      <c r="M32" s="69"/>
      <c r="N32" s="69"/>
      <c r="O32" s="67"/>
    </row>
    <row r="33" spans="1:15" ht="12.75" customHeight="1" x14ac:dyDescent="0.2">
      <c r="A33" s="68" t="s">
        <v>67</v>
      </c>
      <c r="B33" s="27" t="s">
        <v>0</v>
      </c>
      <c r="C33" s="25" t="s">
        <v>63</v>
      </c>
      <c r="D33" s="36">
        <v>2</v>
      </c>
      <c r="E33" s="32" t="s">
        <v>2</v>
      </c>
      <c r="F33" s="43">
        <v>19000</v>
      </c>
      <c r="G33" s="43">
        <f t="shared" si="0"/>
        <v>38000</v>
      </c>
      <c r="H33" s="59"/>
      <c r="I33" s="51">
        <f t="shared" si="1"/>
        <v>0</v>
      </c>
      <c r="J33" s="69" t="s">
        <v>107</v>
      </c>
      <c r="K33" s="69" t="s">
        <v>68</v>
      </c>
      <c r="L33" s="69" t="s">
        <v>10</v>
      </c>
      <c r="M33" s="69" t="s">
        <v>11</v>
      </c>
      <c r="N33" s="69" t="s">
        <v>4</v>
      </c>
      <c r="O33" s="67" t="s">
        <v>5</v>
      </c>
    </row>
    <row r="34" spans="1:15" x14ac:dyDescent="0.2">
      <c r="A34" s="68"/>
      <c r="B34" s="27">
        <v>20</v>
      </c>
      <c r="C34" s="28" t="s">
        <v>95</v>
      </c>
      <c r="D34" s="36">
        <v>1</v>
      </c>
      <c r="E34" s="32" t="s">
        <v>2</v>
      </c>
      <c r="F34" s="43">
        <v>8000</v>
      </c>
      <c r="G34" s="43">
        <f t="shared" si="0"/>
        <v>8000</v>
      </c>
      <c r="H34" s="59"/>
      <c r="I34" s="51">
        <f t="shared" si="1"/>
        <v>0</v>
      </c>
      <c r="J34" s="69"/>
      <c r="K34" s="69"/>
      <c r="L34" s="69"/>
      <c r="M34" s="69"/>
      <c r="N34" s="69"/>
      <c r="O34" s="67"/>
    </row>
    <row r="35" spans="1:15" x14ac:dyDescent="0.2">
      <c r="A35" s="68"/>
      <c r="B35" s="27">
        <v>30</v>
      </c>
      <c r="C35" s="28" t="s">
        <v>96</v>
      </c>
      <c r="D35" s="36">
        <v>1</v>
      </c>
      <c r="E35" s="32" t="s">
        <v>2</v>
      </c>
      <c r="F35" s="43">
        <v>5800</v>
      </c>
      <c r="G35" s="43">
        <f t="shared" si="0"/>
        <v>5800</v>
      </c>
      <c r="H35" s="59"/>
      <c r="I35" s="51">
        <f t="shared" si="1"/>
        <v>0</v>
      </c>
      <c r="J35" s="69"/>
      <c r="K35" s="69"/>
      <c r="L35" s="69"/>
      <c r="M35" s="69"/>
      <c r="N35" s="69"/>
      <c r="O35" s="67"/>
    </row>
    <row r="36" spans="1:15" x14ac:dyDescent="0.2">
      <c r="A36" s="68"/>
      <c r="B36" s="27">
        <v>40</v>
      </c>
      <c r="C36" s="28" t="s">
        <v>21</v>
      </c>
      <c r="D36" s="36">
        <v>1</v>
      </c>
      <c r="E36" s="32" t="s">
        <v>2</v>
      </c>
      <c r="F36" s="43">
        <v>3000</v>
      </c>
      <c r="G36" s="43">
        <f t="shared" si="0"/>
        <v>3000</v>
      </c>
      <c r="H36" s="59"/>
      <c r="I36" s="51">
        <f t="shared" si="1"/>
        <v>0</v>
      </c>
      <c r="J36" s="69"/>
      <c r="K36" s="69"/>
      <c r="L36" s="69"/>
      <c r="M36" s="69"/>
      <c r="N36" s="69"/>
      <c r="O36" s="67"/>
    </row>
    <row r="37" spans="1:15" ht="51" x14ac:dyDescent="0.2">
      <c r="A37" s="46" t="s">
        <v>69</v>
      </c>
      <c r="B37" s="27" t="s">
        <v>0</v>
      </c>
      <c r="C37" s="25" t="s">
        <v>23</v>
      </c>
      <c r="D37" s="36">
        <v>2</v>
      </c>
      <c r="E37" s="32" t="s">
        <v>2</v>
      </c>
      <c r="F37" s="43">
        <v>12000</v>
      </c>
      <c r="G37" s="43">
        <f t="shared" si="0"/>
        <v>24000</v>
      </c>
      <c r="H37" s="59"/>
      <c r="I37" s="51">
        <f t="shared" si="1"/>
        <v>0</v>
      </c>
      <c r="J37" s="26" t="s">
        <v>108</v>
      </c>
      <c r="K37" s="27" t="s">
        <v>51</v>
      </c>
      <c r="L37" s="64" t="s">
        <v>52</v>
      </c>
      <c r="M37" s="25" t="s">
        <v>11</v>
      </c>
      <c r="N37" s="25" t="s">
        <v>4</v>
      </c>
      <c r="O37" s="41" t="s">
        <v>5</v>
      </c>
    </row>
    <row r="38" spans="1:15" ht="12.75" customHeight="1" x14ac:dyDescent="0.2">
      <c r="A38" s="68" t="s">
        <v>70</v>
      </c>
      <c r="B38" s="27" t="s">
        <v>0</v>
      </c>
      <c r="C38" s="25" t="s">
        <v>34</v>
      </c>
      <c r="D38" s="36">
        <v>2</v>
      </c>
      <c r="E38" s="32" t="s">
        <v>2</v>
      </c>
      <c r="F38" s="43">
        <v>25500</v>
      </c>
      <c r="G38" s="43">
        <f t="shared" si="0"/>
        <v>51000</v>
      </c>
      <c r="H38" s="59"/>
      <c r="I38" s="51">
        <f t="shared" si="1"/>
        <v>0</v>
      </c>
      <c r="J38" s="70" t="s">
        <v>144</v>
      </c>
      <c r="K38" s="70" t="s">
        <v>13</v>
      </c>
      <c r="L38" s="70" t="s">
        <v>14</v>
      </c>
      <c r="M38" s="70" t="s">
        <v>15</v>
      </c>
      <c r="N38" s="70" t="s">
        <v>16</v>
      </c>
      <c r="O38" s="71" t="s">
        <v>17</v>
      </c>
    </row>
    <row r="39" spans="1:15" x14ac:dyDescent="0.2">
      <c r="A39" s="68"/>
      <c r="B39" s="27" t="s">
        <v>18</v>
      </c>
      <c r="C39" s="25" t="s">
        <v>44</v>
      </c>
      <c r="D39" s="36">
        <v>4</v>
      </c>
      <c r="E39" s="32" t="s">
        <v>2</v>
      </c>
      <c r="F39" s="43">
        <v>5000</v>
      </c>
      <c r="G39" s="43">
        <f t="shared" si="0"/>
        <v>20000</v>
      </c>
      <c r="H39" s="59"/>
      <c r="I39" s="51">
        <f t="shared" si="1"/>
        <v>0</v>
      </c>
      <c r="J39" s="70"/>
      <c r="K39" s="70" t="s">
        <v>13</v>
      </c>
      <c r="L39" s="70" t="s">
        <v>14</v>
      </c>
      <c r="M39" s="70" t="s">
        <v>15</v>
      </c>
      <c r="N39" s="70" t="s">
        <v>16</v>
      </c>
      <c r="O39" s="71" t="s">
        <v>17</v>
      </c>
    </row>
    <row r="40" spans="1:15" x14ac:dyDescent="0.2">
      <c r="A40" s="68" t="s">
        <v>71</v>
      </c>
      <c r="B40" s="27" t="s">
        <v>0</v>
      </c>
      <c r="C40" s="25" t="s">
        <v>9</v>
      </c>
      <c r="D40" s="36">
        <v>2</v>
      </c>
      <c r="E40" s="32" t="s">
        <v>2</v>
      </c>
      <c r="F40" s="43">
        <v>5000</v>
      </c>
      <c r="G40" s="43">
        <f t="shared" si="0"/>
        <v>10000</v>
      </c>
      <c r="H40" s="59"/>
      <c r="I40" s="51">
        <f t="shared" si="1"/>
        <v>0</v>
      </c>
      <c r="J40" s="70"/>
      <c r="K40" s="70"/>
      <c r="L40" s="70"/>
      <c r="M40" s="70"/>
      <c r="N40" s="70"/>
      <c r="O40" s="71"/>
    </row>
    <row r="41" spans="1:15" x14ac:dyDescent="0.2">
      <c r="A41" s="68"/>
      <c r="B41" s="27" t="s">
        <v>18</v>
      </c>
      <c r="C41" s="25" t="s">
        <v>23</v>
      </c>
      <c r="D41" s="36">
        <v>1</v>
      </c>
      <c r="E41" s="32" t="s">
        <v>2</v>
      </c>
      <c r="F41" s="43">
        <v>3300</v>
      </c>
      <c r="G41" s="43">
        <f t="shared" si="0"/>
        <v>3300</v>
      </c>
      <c r="H41" s="59"/>
      <c r="I41" s="51">
        <f t="shared" si="1"/>
        <v>0</v>
      </c>
      <c r="J41" s="70"/>
      <c r="K41" s="70"/>
      <c r="L41" s="70"/>
      <c r="M41" s="70"/>
      <c r="N41" s="70"/>
      <c r="O41" s="71"/>
    </row>
    <row r="42" spans="1:15" ht="38.25" x14ac:dyDescent="0.2">
      <c r="A42" s="46" t="s">
        <v>72</v>
      </c>
      <c r="B42" s="27" t="s">
        <v>0</v>
      </c>
      <c r="C42" s="25" t="s">
        <v>34</v>
      </c>
      <c r="D42" s="36">
        <v>1</v>
      </c>
      <c r="E42" s="32" t="s">
        <v>2</v>
      </c>
      <c r="F42" s="43">
        <v>25500</v>
      </c>
      <c r="G42" s="43">
        <f t="shared" si="0"/>
        <v>25500</v>
      </c>
      <c r="H42" s="59"/>
      <c r="I42" s="51">
        <f t="shared" si="1"/>
        <v>0</v>
      </c>
      <c r="J42" s="26" t="s">
        <v>109</v>
      </c>
      <c r="K42" s="60" t="s">
        <v>145</v>
      </c>
      <c r="L42" s="64" t="s">
        <v>52</v>
      </c>
      <c r="M42" s="25" t="s">
        <v>11</v>
      </c>
      <c r="N42" s="25" t="s">
        <v>4</v>
      </c>
      <c r="O42" s="41" t="s">
        <v>5</v>
      </c>
    </row>
    <row r="43" spans="1:15" ht="38.25" x14ac:dyDescent="0.2">
      <c r="A43" s="46" t="s">
        <v>73</v>
      </c>
      <c r="B43" s="27" t="s">
        <v>0</v>
      </c>
      <c r="C43" s="25" t="s">
        <v>23</v>
      </c>
      <c r="D43" s="36">
        <v>2</v>
      </c>
      <c r="E43" s="32" t="s">
        <v>2</v>
      </c>
      <c r="F43" s="43">
        <v>15000</v>
      </c>
      <c r="G43" s="43">
        <f t="shared" si="0"/>
        <v>30000</v>
      </c>
      <c r="H43" s="59"/>
      <c r="I43" s="51">
        <f t="shared" si="1"/>
        <v>0</v>
      </c>
      <c r="J43" s="26" t="s">
        <v>110</v>
      </c>
      <c r="K43" s="27" t="s">
        <v>55</v>
      </c>
      <c r="L43" s="64" t="s">
        <v>52</v>
      </c>
      <c r="M43" s="25" t="s">
        <v>11</v>
      </c>
      <c r="N43" s="25" t="s">
        <v>4</v>
      </c>
      <c r="O43" s="41" t="s">
        <v>5</v>
      </c>
    </row>
    <row r="44" spans="1:15" ht="38.25" x14ac:dyDescent="0.2">
      <c r="A44" s="46" t="s">
        <v>74</v>
      </c>
      <c r="B44" s="27" t="s">
        <v>0</v>
      </c>
      <c r="C44" s="25" t="s">
        <v>75</v>
      </c>
      <c r="D44" s="36">
        <v>1</v>
      </c>
      <c r="E44" s="32" t="s">
        <v>2</v>
      </c>
      <c r="F44" s="43">
        <v>4500</v>
      </c>
      <c r="G44" s="43">
        <f t="shared" si="0"/>
        <v>4500</v>
      </c>
      <c r="H44" s="59"/>
      <c r="I44" s="51">
        <f t="shared" si="1"/>
        <v>0</v>
      </c>
      <c r="J44" s="26" t="s">
        <v>111</v>
      </c>
      <c r="K44" s="27" t="s">
        <v>61</v>
      </c>
      <c r="L44" s="64" t="s">
        <v>52</v>
      </c>
      <c r="M44" s="25" t="s">
        <v>11</v>
      </c>
      <c r="N44" s="25" t="s">
        <v>4</v>
      </c>
      <c r="O44" s="41" t="s">
        <v>5</v>
      </c>
    </row>
    <row r="45" spans="1:15" ht="38.25" x14ac:dyDescent="0.2">
      <c r="A45" s="46" t="s">
        <v>76</v>
      </c>
      <c r="B45" s="27" t="s">
        <v>0</v>
      </c>
      <c r="C45" s="25" t="s">
        <v>7</v>
      </c>
      <c r="D45" s="36">
        <v>2</v>
      </c>
      <c r="E45" s="32" t="s">
        <v>2</v>
      </c>
      <c r="F45" s="43">
        <v>33000</v>
      </c>
      <c r="G45" s="43">
        <f t="shared" si="0"/>
        <v>66000</v>
      </c>
      <c r="H45" s="59"/>
      <c r="I45" s="51">
        <f t="shared" si="1"/>
        <v>0</v>
      </c>
      <c r="J45" s="26" t="s">
        <v>98</v>
      </c>
      <c r="K45" s="27" t="s">
        <v>77</v>
      </c>
      <c r="L45" s="64" t="s">
        <v>29</v>
      </c>
      <c r="M45" s="25" t="s">
        <v>30</v>
      </c>
      <c r="N45" s="25" t="s">
        <v>4</v>
      </c>
      <c r="O45" s="41" t="s">
        <v>5</v>
      </c>
    </row>
    <row r="46" spans="1:15" ht="38.25" x14ac:dyDescent="0.2">
      <c r="A46" s="46" t="s">
        <v>78</v>
      </c>
      <c r="B46" s="27" t="s">
        <v>0</v>
      </c>
      <c r="C46" s="25" t="s">
        <v>7</v>
      </c>
      <c r="D46" s="36">
        <v>1</v>
      </c>
      <c r="E46" s="32" t="s">
        <v>2</v>
      </c>
      <c r="F46" s="43">
        <v>29990</v>
      </c>
      <c r="G46" s="43">
        <f t="shared" si="0"/>
        <v>29990</v>
      </c>
      <c r="H46" s="59"/>
      <c r="I46" s="51">
        <f t="shared" si="1"/>
        <v>0</v>
      </c>
      <c r="J46" s="62" t="s">
        <v>150</v>
      </c>
      <c r="K46" s="27" t="s">
        <v>51</v>
      </c>
      <c r="L46" s="64" t="s">
        <v>52</v>
      </c>
      <c r="M46" s="25" t="s">
        <v>11</v>
      </c>
      <c r="N46" s="25" t="s">
        <v>4</v>
      </c>
      <c r="O46" s="41" t="s">
        <v>5</v>
      </c>
    </row>
    <row r="47" spans="1:15" ht="38.25" x14ac:dyDescent="0.2">
      <c r="A47" s="46" t="s">
        <v>79</v>
      </c>
      <c r="B47" s="27" t="s">
        <v>0</v>
      </c>
      <c r="C47" s="25" t="s">
        <v>1</v>
      </c>
      <c r="D47" s="36">
        <v>1</v>
      </c>
      <c r="E47" s="32" t="s">
        <v>2</v>
      </c>
      <c r="F47" s="43">
        <v>15000</v>
      </c>
      <c r="G47" s="43">
        <f t="shared" si="0"/>
        <v>15000</v>
      </c>
      <c r="H47" s="59"/>
      <c r="I47" s="51">
        <f t="shared" si="1"/>
        <v>0</v>
      </c>
      <c r="J47" s="49" t="s">
        <v>148</v>
      </c>
      <c r="K47" s="27" t="s">
        <v>61</v>
      </c>
      <c r="L47" s="64" t="s">
        <v>52</v>
      </c>
      <c r="M47" s="25" t="s">
        <v>11</v>
      </c>
      <c r="N47" s="25" t="s">
        <v>4</v>
      </c>
      <c r="O47" s="41" t="s">
        <v>5</v>
      </c>
    </row>
    <row r="48" spans="1:15" ht="38.25" x14ac:dyDescent="0.2">
      <c r="A48" s="46" t="s">
        <v>80</v>
      </c>
      <c r="B48" s="27" t="s">
        <v>0</v>
      </c>
      <c r="C48" s="25" t="s">
        <v>23</v>
      </c>
      <c r="D48" s="36">
        <v>1</v>
      </c>
      <c r="E48" s="32" t="s">
        <v>2</v>
      </c>
      <c r="F48" s="43">
        <v>6000</v>
      </c>
      <c r="G48" s="43">
        <f t="shared" si="0"/>
        <v>6000</v>
      </c>
      <c r="H48" s="59"/>
      <c r="I48" s="51">
        <f t="shared" si="1"/>
        <v>0</v>
      </c>
      <c r="J48" s="26" t="s">
        <v>100</v>
      </c>
      <c r="K48" s="27" t="s">
        <v>20</v>
      </c>
      <c r="L48" s="64" t="s">
        <v>10</v>
      </c>
      <c r="M48" s="25" t="s">
        <v>11</v>
      </c>
      <c r="N48" s="25" t="s">
        <v>4</v>
      </c>
      <c r="O48" s="41" t="s">
        <v>5</v>
      </c>
    </row>
    <row r="49" spans="1:15" ht="38.25" x14ac:dyDescent="0.2">
      <c r="A49" s="46" t="s">
        <v>81</v>
      </c>
      <c r="B49" s="27" t="s">
        <v>0</v>
      </c>
      <c r="C49" s="25" t="s">
        <v>37</v>
      </c>
      <c r="D49" s="36">
        <v>1</v>
      </c>
      <c r="E49" s="32" t="s">
        <v>2</v>
      </c>
      <c r="F49" s="43">
        <v>22600</v>
      </c>
      <c r="G49" s="43">
        <f t="shared" si="0"/>
        <v>22600</v>
      </c>
      <c r="H49" s="59"/>
      <c r="I49" s="51">
        <f t="shared" si="1"/>
        <v>0</v>
      </c>
      <c r="J49" s="26" t="s">
        <v>112</v>
      </c>
      <c r="K49" s="27" t="s">
        <v>51</v>
      </c>
      <c r="L49" s="64" t="s">
        <v>52</v>
      </c>
      <c r="M49" s="25" t="s">
        <v>11</v>
      </c>
      <c r="N49" s="25" t="s">
        <v>4</v>
      </c>
      <c r="O49" s="41" t="s">
        <v>5</v>
      </c>
    </row>
    <row r="50" spans="1:15" ht="38.25" x14ac:dyDescent="0.2">
      <c r="A50" s="46" t="s">
        <v>82</v>
      </c>
      <c r="B50" s="27" t="s">
        <v>0</v>
      </c>
      <c r="C50" s="25" t="s">
        <v>12</v>
      </c>
      <c r="D50" s="36">
        <v>1</v>
      </c>
      <c r="E50" s="32" t="s">
        <v>2</v>
      </c>
      <c r="F50" s="43">
        <v>16500</v>
      </c>
      <c r="G50" s="43">
        <f t="shared" si="0"/>
        <v>16500</v>
      </c>
      <c r="H50" s="59"/>
      <c r="I50" s="51">
        <f t="shared" si="1"/>
        <v>0</v>
      </c>
      <c r="J50" s="26" t="s">
        <v>109</v>
      </c>
      <c r="K50" s="60" t="s">
        <v>145</v>
      </c>
      <c r="L50" s="64" t="s">
        <v>52</v>
      </c>
      <c r="M50" s="25" t="s">
        <v>11</v>
      </c>
      <c r="N50" s="25" t="s">
        <v>4</v>
      </c>
      <c r="O50" s="41" t="s">
        <v>5</v>
      </c>
    </row>
    <row r="51" spans="1:15" ht="38.25" customHeight="1" x14ac:dyDescent="0.2">
      <c r="A51" s="68" t="s">
        <v>83</v>
      </c>
      <c r="B51" s="27" t="s">
        <v>0</v>
      </c>
      <c r="C51" s="25" t="s">
        <v>12</v>
      </c>
      <c r="D51" s="36">
        <v>4</v>
      </c>
      <c r="E51" s="32" t="s">
        <v>2</v>
      </c>
      <c r="F51" s="43">
        <v>16500</v>
      </c>
      <c r="G51" s="43">
        <f t="shared" si="0"/>
        <v>66000</v>
      </c>
      <c r="H51" s="59"/>
      <c r="I51" s="51">
        <f t="shared" si="1"/>
        <v>0</v>
      </c>
      <c r="J51" s="69" t="s">
        <v>113</v>
      </c>
      <c r="K51" s="69" t="s">
        <v>84</v>
      </c>
      <c r="L51" s="69" t="s">
        <v>10</v>
      </c>
      <c r="M51" s="69" t="s">
        <v>11</v>
      </c>
      <c r="N51" s="69" t="s">
        <v>4</v>
      </c>
      <c r="O51" s="67" t="s">
        <v>5</v>
      </c>
    </row>
    <row r="52" spans="1:15" x14ac:dyDescent="0.2">
      <c r="A52" s="68"/>
      <c r="B52" s="27" t="s">
        <v>18</v>
      </c>
      <c r="C52" s="25" t="s">
        <v>37</v>
      </c>
      <c r="D52" s="36">
        <v>1</v>
      </c>
      <c r="E52" s="32" t="s">
        <v>2</v>
      </c>
      <c r="F52" s="43">
        <v>22600</v>
      </c>
      <c r="G52" s="43">
        <f t="shared" si="0"/>
        <v>22600</v>
      </c>
      <c r="H52" s="59"/>
      <c r="I52" s="51">
        <f t="shared" si="1"/>
        <v>0</v>
      </c>
      <c r="J52" s="69"/>
      <c r="K52" s="69" t="s">
        <v>85</v>
      </c>
      <c r="L52" s="69" t="s">
        <v>10</v>
      </c>
      <c r="M52" s="69" t="s">
        <v>11</v>
      </c>
      <c r="N52" s="69" t="s">
        <v>4</v>
      </c>
      <c r="O52" s="67" t="s">
        <v>5</v>
      </c>
    </row>
    <row r="53" spans="1:15" x14ac:dyDescent="0.2">
      <c r="A53" s="68"/>
      <c r="B53" s="27" t="s">
        <v>36</v>
      </c>
      <c r="C53" s="25" t="s">
        <v>8</v>
      </c>
      <c r="D53" s="36">
        <v>5</v>
      </c>
      <c r="E53" s="32" t="s">
        <v>2</v>
      </c>
      <c r="F53" s="43">
        <v>6000</v>
      </c>
      <c r="G53" s="43">
        <f t="shared" si="0"/>
        <v>30000</v>
      </c>
      <c r="H53" s="59"/>
      <c r="I53" s="51">
        <f t="shared" si="1"/>
        <v>0</v>
      </c>
      <c r="J53" s="69"/>
      <c r="K53" s="69" t="s">
        <v>85</v>
      </c>
      <c r="L53" s="69" t="s">
        <v>10</v>
      </c>
      <c r="M53" s="69" t="s">
        <v>11</v>
      </c>
      <c r="N53" s="69" t="s">
        <v>4</v>
      </c>
      <c r="O53" s="67" t="s">
        <v>5</v>
      </c>
    </row>
    <row r="54" spans="1:15" x14ac:dyDescent="0.2">
      <c r="A54" s="68"/>
      <c r="B54" s="27" t="s">
        <v>38</v>
      </c>
      <c r="C54" s="25" t="s">
        <v>34</v>
      </c>
      <c r="D54" s="36">
        <v>10</v>
      </c>
      <c r="E54" s="32" t="s">
        <v>2</v>
      </c>
      <c r="F54" s="43">
        <v>25500</v>
      </c>
      <c r="G54" s="43">
        <f t="shared" si="0"/>
        <v>255000</v>
      </c>
      <c r="H54" s="59"/>
      <c r="I54" s="51">
        <f t="shared" si="1"/>
        <v>0</v>
      </c>
      <c r="J54" s="69"/>
      <c r="K54" s="69" t="s">
        <v>85</v>
      </c>
      <c r="L54" s="69" t="s">
        <v>10</v>
      </c>
      <c r="M54" s="69" t="s">
        <v>11</v>
      </c>
      <c r="N54" s="69" t="s">
        <v>4</v>
      </c>
      <c r="O54" s="67" t="s">
        <v>5</v>
      </c>
    </row>
    <row r="55" spans="1:15" ht="38.25" customHeight="1" x14ac:dyDescent="0.2">
      <c r="A55" s="46" t="s">
        <v>86</v>
      </c>
      <c r="B55" s="27" t="s">
        <v>0</v>
      </c>
      <c r="C55" s="25" t="s">
        <v>7</v>
      </c>
      <c r="D55" s="36">
        <v>2</v>
      </c>
      <c r="E55" s="32" t="s">
        <v>2</v>
      </c>
      <c r="F55" s="43">
        <v>38000</v>
      </c>
      <c r="G55" s="43">
        <f t="shared" si="0"/>
        <v>76000</v>
      </c>
      <c r="H55" s="59"/>
      <c r="I55" s="51">
        <f t="shared" si="1"/>
        <v>0</v>
      </c>
      <c r="J55" s="69" t="s">
        <v>98</v>
      </c>
      <c r="K55" s="69" t="s">
        <v>28</v>
      </c>
      <c r="L55" s="69" t="s">
        <v>87</v>
      </c>
      <c r="M55" s="69" t="s">
        <v>30</v>
      </c>
      <c r="N55" s="69" t="s">
        <v>4</v>
      </c>
      <c r="O55" s="67" t="s">
        <v>5</v>
      </c>
    </row>
    <row r="56" spans="1:15" x14ac:dyDescent="0.2">
      <c r="A56" s="68" t="s">
        <v>88</v>
      </c>
      <c r="B56" s="27" t="s">
        <v>0</v>
      </c>
      <c r="C56" s="25" t="s">
        <v>7</v>
      </c>
      <c r="D56" s="36">
        <v>1</v>
      </c>
      <c r="E56" s="32" t="s">
        <v>2</v>
      </c>
      <c r="F56" s="43">
        <v>30000</v>
      </c>
      <c r="G56" s="43">
        <f t="shared" si="0"/>
        <v>30000</v>
      </c>
      <c r="H56" s="59"/>
      <c r="I56" s="51">
        <f t="shared" si="1"/>
        <v>0</v>
      </c>
      <c r="J56" s="69"/>
      <c r="K56" s="69"/>
      <c r="L56" s="69"/>
      <c r="M56" s="69"/>
      <c r="N56" s="69"/>
      <c r="O56" s="67"/>
    </row>
    <row r="57" spans="1:15" x14ac:dyDescent="0.2">
      <c r="A57" s="68"/>
      <c r="B57" s="27">
        <v>20</v>
      </c>
      <c r="C57" s="25" t="s">
        <v>7</v>
      </c>
      <c r="D57" s="36">
        <v>1</v>
      </c>
      <c r="E57" s="32" t="s">
        <v>2</v>
      </c>
      <c r="F57" s="43">
        <v>39000</v>
      </c>
      <c r="G57" s="43">
        <f t="shared" si="0"/>
        <v>39000</v>
      </c>
      <c r="H57" s="59"/>
      <c r="I57" s="51">
        <f t="shared" si="1"/>
        <v>0</v>
      </c>
      <c r="J57" s="69"/>
      <c r="K57" s="69"/>
      <c r="L57" s="69"/>
      <c r="M57" s="69"/>
      <c r="N57" s="69"/>
      <c r="O57" s="67"/>
    </row>
    <row r="58" spans="1:15" ht="51" x14ac:dyDescent="0.2">
      <c r="A58" s="46" t="s">
        <v>89</v>
      </c>
      <c r="B58" s="27" t="s">
        <v>0</v>
      </c>
      <c r="C58" s="25" t="s">
        <v>23</v>
      </c>
      <c r="D58" s="36">
        <v>1</v>
      </c>
      <c r="E58" s="32" t="s">
        <v>2</v>
      </c>
      <c r="F58" s="43">
        <v>16000</v>
      </c>
      <c r="G58" s="43">
        <f t="shared" si="0"/>
        <v>16000</v>
      </c>
      <c r="H58" s="59"/>
      <c r="I58" s="51">
        <f t="shared" si="1"/>
        <v>0</v>
      </c>
      <c r="J58" s="26" t="s">
        <v>114</v>
      </c>
      <c r="K58" s="27" t="s">
        <v>51</v>
      </c>
      <c r="L58" s="64" t="s">
        <v>52</v>
      </c>
      <c r="M58" s="25" t="s">
        <v>11</v>
      </c>
      <c r="N58" s="25" t="s">
        <v>4</v>
      </c>
      <c r="O58" s="41" t="s">
        <v>5</v>
      </c>
    </row>
    <row r="59" spans="1:15" ht="24.95" customHeight="1" x14ac:dyDescent="0.2">
      <c r="A59" s="46" t="s">
        <v>90</v>
      </c>
      <c r="B59" s="27" t="s">
        <v>0</v>
      </c>
      <c r="C59" s="25" t="s">
        <v>21</v>
      </c>
      <c r="D59" s="36">
        <v>3</v>
      </c>
      <c r="E59" s="32" t="s">
        <v>2</v>
      </c>
      <c r="F59" s="43">
        <v>3500</v>
      </c>
      <c r="G59" s="43">
        <f t="shared" si="0"/>
        <v>10500</v>
      </c>
      <c r="H59" s="59"/>
      <c r="I59" s="51">
        <f t="shared" si="1"/>
        <v>0</v>
      </c>
      <c r="J59" s="65" t="s">
        <v>115</v>
      </c>
      <c r="K59" s="65" t="s">
        <v>20</v>
      </c>
      <c r="L59" s="65" t="s">
        <v>10</v>
      </c>
      <c r="M59" s="65" t="s">
        <v>11</v>
      </c>
      <c r="N59" s="65" t="s">
        <v>4</v>
      </c>
      <c r="O59" s="65" t="s">
        <v>5</v>
      </c>
    </row>
    <row r="60" spans="1:15" ht="24.95" customHeight="1" thickBot="1" x14ac:dyDescent="0.25">
      <c r="A60" s="47" t="s">
        <v>91</v>
      </c>
      <c r="B60" s="30" t="s">
        <v>0</v>
      </c>
      <c r="C60" s="29" t="s">
        <v>19</v>
      </c>
      <c r="D60" s="37">
        <v>3</v>
      </c>
      <c r="E60" s="33" t="s">
        <v>2</v>
      </c>
      <c r="F60" s="44">
        <v>9500</v>
      </c>
      <c r="G60" s="44">
        <f t="shared" si="0"/>
        <v>28500</v>
      </c>
      <c r="H60" s="52"/>
      <c r="I60" s="52">
        <f t="shared" si="1"/>
        <v>0</v>
      </c>
      <c r="J60" s="66"/>
      <c r="K60" s="66" t="s">
        <v>20</v>
      </c>
      <c r="L60" s="66" t="s">
        <v>10</v>
      </c>
      <c r="M60" s="66" t="s">
        <v>11</v>
      </c>
      <c r="N60" s="66" t="s">
        <v>4</v>
      </c>
      <c r="O60" s="66" t="s">
        <v>5</v>
      </c>
    </row>
    <row r="61" spans="1:15" ht="14.25" thickTop="1" thickBot="1" x14ac:dyDescent="0.25">
      <c r="A61" s="81" t="s">
        <v>132</v>
      </c>
      <c r="B61" s="82"/>
      <c r="C61" s="82"/>
      <c r="D61" s="82"/>
      <c r="E61" s="82"/>
      <c r="F61" s="82"/>
      <c r="G61" s="39">
        <f>SUM(G7:G60)</f>
        <v>1750620</v>
      </c>
      <c r="H61" s="83"/>
      <c r="I61" s="83"/>
      <c r="J61" s="83"/>
      <c r="K61" s="83"/>
      <c r="L61" s="83"/>
      <c r="M61" s="83"/>
      <c r="N61" s="83"/>
      <c r="O61" s="84"/>
    </row>
    <row r="62" spans="1:15" ht="16.5" thickTop="1" thickBot="1" x14ac:dyDescent="0.25">
      <c r="A62" s="94" t="s">
        <v>133</v>
      </c>
      <c r="B62" s="95"/>
      <c r="C62" s="95"/>
      <c r="D62" s="95"/>
      <c r="E62" s="95"/>
      <c r="F62" s="95"/>
      <c r="G62" s="95"/>
      <c r="H62" s="96"/>
      <c r="I62" s="7">
        <f>SUM(I7:I60)</f>
        <v>0</v>
      </c>
      <c r="J62" s="97"/>
      <c r="K62" s="95"/>
      <c r="L62" s="95"/>
      <c r="M62" s="95"/>
      <c r="N62" s="95"/>
      <c r="O62" s="98"/>
    </row>
    <row r="63" spans="1:15" ht="13.5" thickTop="1" x14ac:dyDescent="0.2">
      <c r="A63" s="22" t="s">
        <v>134</v>
      </c>
      <c r="B63" s="9"/>
      <c r="C63" s="22"/>
      <c r="D63" s="9"/>
      <c r="E63" s="8"/>
      <c r="F63" s="10"/>
      <c r="G63" s="10"/>
      <c r="H63" s="8"/>
      <c r="I63" s="8"/>
      <c r="J63" s="8"/>
      <c r="K63" s="9"/>
      <c r="L63" s="9"/>
      <c r="M63" s="22"/>
      <c r="N63" s="22"/>
      <c r="O63" s="22"/>
    </row>
    <row r="64" spans="1:15" x14ac:dyDescent="0.2">
      <c r="A64" s="23" t="s">
        <v>135</v>
      </c>
      <c r="B64" s="74" t="s">
        <v>136</v>
      </c>
      <c r="C64" s="74"/>
      <c r="D64" s="74"/>
      <c r="E64" s="74"/>
      <c r="F64" s="11" t="s">
        <v>137</v>
      </c>
      <c r="G64" s="12"/>
      <c r="H64" s="13"/>
      <c r="I64" s="12"/>
      <c r="J64" s="14"/>
      <c r="K64" s="14"/>
      <c r="L64" s="14"/>
      <c r="M64" s="23"/>
      <c r="N64" s="23"/>
      <c r="O64" s="23"/>
    </row>
    <row r="65" spans="1:15" x14ac:dyDescent="0.2">
      <c r="A65" s="23"/>
      <c r="B65" s="14"/>
      <c r="C65" s="23"/>
      <c r="D65" s="14"/>
      <c r="E65" s="12"/>
      <c r="F65" s="13"/>
      <c r="G65" s="13"/>
      <c r="H65" s="15" t="s">
        <v>138</v>
      </c>
      <c r="I65" s="12"/>
      <c r="J65" s="14"/>
      <c r="K65" s="14"/>
      <c r="L65" s="14"/>
      <c r="M65" s="23"/>
      <c r="N65" s="23"/>
      <c r="O65" s="23"/>
    </row>
    <row r="66" spans="1:15" x14ac:dyDescent="0.2">
      <c r="A66" s="23"/>
      <c r="B66" s="14"/>
      <c r="C66" s="23"/>
      <c r="D66" s="14"/>
      <c r="E66" s="12"/>
      <c r="F66" s="13"/>
      <c r="G66" s="13"/>
      <c r="H66" s="15"/>
      <c r="I66" s="12"/>
      <c r="J66" s="14"/>
      <c r="K66" s="14"/>
      <c r="L66" s="14"/>
      <c r="M66" s="23"/>
      <c r="N66" s="23"/>
      <c r="O66" s="23"/>
    </row>
    <row r="67" spans="1:15" x14ac:dyDescent="0.2">
      <c r="A67" s="23"/>
      <c r="B67" s="14"/>
      <c r="C67" s="23"/>
      <c r="D67" s="14"/>
      <c r="E67" s="12"/>
      <c r="F67" s="13"/>
      <c r="G67" s="16"/>
      <c r="H67" s="15"/>
      <c r="I67" s="12"/>
      <c r="J67" s="14"/>
      <c r="K67" s="14"/>
      <c r="L67" s="14"/>
      <c r="M67" s="23"/>
      <c r="N67" s="23"/>
      <c r="O67" s="23"/>
    </row>
    <row r="68" spans="1:15" x14ac:dyDescent="0.2">
      <c r="A68" s="23"/>
      <c r="B68" s="14"/>
      <c r="C68" s="23"/>
      <c r="D68" s="14"/>
      <c r="E68" s="12"/>
      <c r="F68" s="13"/>
      <c r="G68" s="13"/>
      <c r="H68" s="15"/>
      <c r="I68" s="12"/>
      <c r="J68" s="14"/>
      <c r="K68" s="14"/>
      <c r="L68" s="14"/>
      <c r="M68" s="23"/>
      <c r="N68" s="23"/>
      <c r="O68" s="23"/>
    </row>
    <row r="69" spans="1:15" x14ac:dyDescent="0.2">
      <c r="A69" s="23"/>
      <c r="B69" s="14"/>
      <c r="C69" s="23"/>
      <c r="D69" s="14"/>
      <c r="E69" s="12"/>
      <c r="F69" s="13"/>
      <c r="G69" s="13"/>
      <c r="H69" s="13"/>
      <c r="I69" s="15"/>
      <c r="J69" s="14"/>
      <c r="K69" s="14"/>
      <c r="L69" s="14"/>
      <c r="M69" s="23"/>
      <c r="N69" s="23"/>
      <c r="O69" s="23"/>
    </row>
    <row r="70" spans="1:15" ht="15" x14ac:dyDescent="0.2">
      <c r="A70" s="23"/>
      <c r="B70" s="14"/>
      <c r="C70" s="23"/>
      <c r="D70" s="14"/>
      <c r="E70" s="12"/>
      <c r="F70" s="17"/>
      <c r="G70" s="18"/>
      <c r="H70" s="12"/>
      <c r="I70" s="12"/>
      <c r="J70" s="73" t="s">
        <v>139</v>
      </c>
      <c r="K70" s="73"/>
      <c r="L70" s="73"/>
      <c r="M70" s="73"/>
      <c r="N70" s="73"/>
      <c r="O70" s="73"/>
    </row>
    <row r="71" spans="1:15" x14ac:dyDescent="0.2">
      <c r="A71" s="23"/>
      <c r="B71" s="14"/>
      <c r="C71" s="23"/>
      <c r="D71" s="14"/>
      <c r="E71" s="12"/>
      <c r="F71" s="12"/>
      <c r="G71" s="12"/>
      <c r="H71" s="12"/>
      <c r="I71" s="12"/>
      <c r="J71" s="74" t="s">
        <v>140</v>
      </c>
      <c r="K71" s="74"/>
      <c r="L71" s="74"/>
      <c r="M71" s="74"/>
      <c r="N71" s="74"/>
      <c r="O71" s="74"/>
    </row>
    <row r="72" spans="1:15" x14ac:dyDescent="0.2">
      <c r="A72" s="23"/>
      <c r="B72" s="14"/>
      <c r="C72" s="23"/>
      <c r="D72" s="14"/>
      <c r="E72" s="12"/>
      <c r="F72" s="12"/>
      <c r="G72" s="12"/>
      <c r="H72" s="12"/>
      <c r="I72" s="12"/>
      <c r="J72" s="74" t="s">
        <v>141</v>
      </c>
      <c r="K72" s="74"/>
      <c r="L72" s="74"/>
      <c r="M72" s="74"/>
      <c r="N72" s="74"/>
      <c r="O72" s="74"/>
    </row>
    <row r="84" spans="4:6" x14ac:dyDescent="0.2">
      <c r="D84" s="38"/>
      <c r="F84" s="40"/>
    </row>
    <row r="85" spans="4:6" x14ac:dyDescent="0.2">
      <c r="D85" s="38"/>
      <c r="F85" s="40"/>
    </row>
  </sheetData>
  <mergeCells count="99">
    <mergeCell ref="A62:H62"/>
    <mergeCell ref="J62:O62"/>
    <mergeCell ref="B64:E64"/>
    <mergeCell ref="A5:A6"/>
    <mergeCell ref="N7:N8"/>
    <mergeCell ref="O7:O8"/>
    <mergeCell ref="L9:L15"/>
    <mergeCell ref="M9:M15"/>
    <mergeCell ref="N9:N15"/>
    <mergeCell ref="O9:O15"/>
    <mergeCell ref="K17:K18"/>
    <mergeCell ref="L17:L18"/>
    <mergeCell ref="M17:M18"/>
    <mergeCell ref="N17:N18"/>
    <mergeCell ref="O17:O18"/>
    <mergeCell ref="O19:O20"/>
    <mergeCell ref="A1:O1"/>
    <mergeCell ref="A2:O2"/>
    <mergeCell ref="A3:O3"/>
    <mergeCell ref="B5:B6"/>
    <mergeCell ref="C5:C6"/>
    <mergeCell ref="D5:D6"/>
    <mergeCell ref="E5:E6"/>
    <mergeCell ref="F5:G5"/>
    <mergeCell ref="H5:I5"/>
    <mergeCell ref="K5:K6"/>
    <mergeCell ref="L5:L6"/>
    <mergeCell ref="N5:N6"/>
    <mergeCell ref="O5:O6"/>
    <mergeCell ref="J70:O70"/>
    <mergeCell ref="J71:O71"/>
    <mergeCell ref="J72:O72"/>
    <mergeCell ref="A7:A8"/>
    <mergeCell ref="A11:A15"/>
    <mergeCell ref="A17:A18"/>
    <mergeCell ref="A19:A20"/>
    <mergeCell ref="J17:J18"/>
    <mergeCell ref="J9:J15"/>
    <mergeCell ref="K9:K15"/>
    <mergeCell ref="J7:J8"/>
    <mergeCell ref="K7:K8"/>
    <mergeCell ref="L7:L8"/>
    <mergeCell ref="M7:M8"/>
    <mergeCell ref="A61:F61"/>
    <mergeCell ref="H61:O61"/>
    <mergeCell ref="A28:A29"/>
    <mergeCell ref="J28:J29"/>
    <mergeCell ref="K28:K29"/>
    <mergeCell ref="L28:L29"/>
    <mergeCell ref="M28:M29"/>
    <mergeCell ref="N28:N29"/>
    <mergeCell ref="O28:O29"/>
    <mergeCell ref="J19:J20"/>
    <mergeCell ref="K19:K20"/>
    <mergeCell ref="L19:L20"/>
    <mergeCell ref="M19:M20"/>
    <mergeCell ref="N19:N20"/>
    <mergeCell ref="N30:N32"/>
    <mergeCell ref="O30:O32"/>
    <mergeCell ref="A33:A36"/>
    <mergeCell ref="J33:J36"/>
    <mergeCell ref="K33:K36"/>
    <mergeCell ref="L33:L36"/>
    <mergeCell ref="M33:M36"/>
    <mergeCell ref="N33:N36"/>
    <mergeCell ref="O33:O36"/>
    <mergeCell ref="A30:A32"/>
    <mergeCell ref="J30:J32"/>
    <mergeCell ref="K30:K32"/>
    <mergeCell ref="L30:L32"/>
    <mergeCell ref="M30:M32"/>
    <mergeCell ref="M38:M41"/>
    <mergeCell ref="N38:N41"/>
    <mergeCell ref="O38:O41"/>
    <mergeCell ref="A51:A54"/>
    <mergeCell ref="J51:J54"/>
    <mergeCell ref="K51:K54"/>
    <mergeCell ref="L51:L54"/>
    <mergeCell ref="M51:M54"/>
    <mergeCell ref="N51:N54"/>
    <mergeCell ref="O51:O54"/>
    <mergeCell ref="A38:A39"/>
    <mergeCell ref="J38:J41"/>
    <mergeCell ref="A40:A41"/>
    <mergeCell ref="K38:K41"/>
    <mergeCell ref="L38:L41"/>
    <mergeCell ref="O55:O57"/>
    <mergeCell ref="A56:A57"/>
    <mergeCell ref="J55:J57"/>
    <mergeCell ref="K55:K57"/>
    <mergeCell ref="L55:L57"/>
    <mergeCell ref="M55:M57"/>
    <mergeCell ref="N55:N57"/>
    <mergeCell ref="O59:O60"/>
    <mergeCell ref="J59:J60"/>
    <mergeCell ref="K59:K60"/>
    <mergeCell ref="L59:L60"/>
    <mergeCell ref="M59:M60"/>
    <mergeCell ref="N59:N60"/>
  </mergeCells>
  <phoneticPr fontId="0" type="noConversion"/>
  <pageMargins left="0.75" right="0.75" top="1" bottom="1" header="0.5" footer="0.5"/>
  <pageSetup paperSize="8" scale="61" orientation="portrait" r:id="rId1"/>
  <headerFooter alignWithMargins="0"/>
  <ignoredErrors>
    <ignoredError sqref="A7:B7 A10:B11 A37:B38 A9:B9 B8 A16:B17 B12:B15 A19:B19 B18 A21:B28 A30:B30 B29 A33:B33 B31:B32 A40:B40 B39 A42:B51 B41 A55:B56 B52:B54 A58:B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2019-10-24T07:13:06Z</cp:lastPrinted>
  <dcterms:modified xsi:type="dcterms:W3CDTF">2019-10-25T05:32:09Z</dcterms:modified>
  <cp:category/>
</cp:coreProperties>
</file>