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51,2019 SAP 2.pol září\změna č.1\"/>
    </mc:Choice>
  </mc:AlternateContent>
  <xr:revisionPtr revIDLastSave="0" documentId="13_ncr:1_{C7E93F56-063D-4041-ACBD-127B2F9E9EC8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6" i="1" l="1"/>
  <c r="G34" i="1" l="1"/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8" i="1" l="1"/>
  <c r="G9" i="1"/>
  <c r="G10" i="1"/>
  <c r="G11" i="1"/>
  <c r="G12" i="1"/>
  <c r="G13" i="1"/>
  <c r="G15" i="1"/>
  <c r="G16" i="1"/>
  <c r="G17" i="1"/>
  <c r="G18" i="1"/>
  <c r="G19" i="1"/>
  <c r="G33" i="1"/>
  <c r="G7" i="1"/>
  <c r="G35" i="1" l="1"/>
</calcChain>
</file>

<file path=xl/sharedStrings.xml><?xml version="1.0" encoding="utf-8"?>
<sst xmlns="http://schemas.openxmlformats.org/spreadsheetml/2006/main" count="245" uniqueCount="119">
  <si>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</si>
  <si>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</si>
  <si>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</si>
  <si>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</si>
  <si>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</si>
  <si>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</si>
  <si>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</si>
  <si>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</si>
  <si>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</si>
  <si>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</si>
  <si>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</si>
  <si>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</si>
  <si>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</si>
  <si>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</si>
  <si>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</si>
  <si>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</si>
  <si>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</si>
  <si>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</si>
  <si>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</si>
  <si>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</si>
  <si>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</si>
  <si>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</si>
  <si>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</si>
  <si>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</si>
  <si>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</si>
  <si>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</si>
  <si>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</si>
  <si>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</si>
  <si>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</si>
  <si>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10</t>
  </si>
  <si>
    <t>KS</t>
  </si>
  <si>
    <t>708 00</t>
  </si>
  <si>
    <t>Ostrava-Poruba</t>
  </si>
  <si>
    <t>17. listopadu</t>
  </si>
  <si>
    <t>2172/15</t>
  </si>
  <si>
    <t>DNS_PC_ typ_B</t>
  </si>
  <si>
    <t>17. listopadu</t>
  </si>
  <si>
    <t>DNS_Ultrabook13"_typ_A</t>
  </si>
  <si>
    <t>DNS_LCD27" Výškově stavitelný</t>
  </si>
  <si>
    <t>20</t>
  </si>
  <si>
    <t>DNS_NB_ATYP</t>
  </si>
  <si>
    <t>DNS_DATAPROJEKTOR_ATYP</t>
  </si>
  <si>
    <t>DNS_PC_ATYP</t>
  </si>
  <si>
    <t>DNS_LCD24"</t>
  </si>
  <si>
    <t>DNS_PC_typ_A</t>
  </si>
  <si>
    <t>60003970</t>
  </si>
  <si>
    <t>DNS_TISK ECO ČB</t>
  </si>
  <si>
    <t/>
  </si>
  <si>
    <t>30</t>
  </si>
  <si>
    <t>60004140</t>
  </si>
  <si>
    <t>60004141</t>
  </si>
  <si>
    <t>DNS_TISK multi_ATYP</t>
  </si>
  <si>
    <t>60004143</t>
  </si>
  <si>
    <t>DNS_TABLET_ATYP</t>
  </si>
  <si>
    <t>60004144</t>
  </si>
  <si>
    <t>60004145</t>
  </si>
  <si>
    <t>40</t>
  </si>
  <si>
    <t>DNS_Ultrabook13"_typ_B</t>
  </si>
  <si>
    <t>60004147</t>
  </si>
  <si>
    <t>Studentská</t>
  </si>
  <si>
    <t>1770</t>
  </si>
  <si>
    <t>Stdentská</t>
  </si>
  <si>
    <t>6213/1B</t>
  </si>
  <si>
    <t>Lumírova</t>
  </si>
  <si>
    <t>630/13</t>
  </si>
  <si>
    <t>700 30</t>
  </si>
  <si>
    <t>Ostrava-Výškovice</t>
  </si>
  <si>
    <t>Petr Manych
+420 597 321 203
petr.manych@vsb.cz</t>
  </si>
  <si>
    <t>Mgr. Ladislava Zedková
+420 597 321 230
ladislava.zedkova@vsb.cz</t>
  </si>
  <si>
    <t>Zdeňka Bajgarová
+420 597 321 311
zdenka.bajgarova@vsb.cz</t>
  </si>
  <si>
    <t>Ing. Anna Mikolášová
+420 597 323 353
anna.mikolasova@vsb.cz</t>
  </si>
  <si>
    <t>Kateřina Sciglová
+420 597 329 602
katerina.sciglova@vsb.cz</t>
  </si>
  <si>
    <t>Lucie Michalisková
+420 597 327 301
lucie.michaliskova@vsb.cz</t>
  </si>
  <si>
    <t>Eva Lenartová
+420 597 322 802
eva.lenartova@vsb.cz</t>
  </si>
  <si>
    <t>60004149</t>
  </si>
  <si>
    <t>60004151</t>
  </si>
  <si>
    <t>DNS_TISK ECO multi ČB</t>
  </si>
  <si>
    <t>60004152</t>
  </si>
  <si>
    <t>60004161</t>
  </si>
  <si>
    <t>60004162</t>
  </si>
  <si>
    <t>60004163</t>
  </si>
  <si>
    <t>60004164</t>
  </si>
  <si>
    <t>60004165</t>
  </si>
  <si>
    <t>70004343</t>
  </si>
  <si>
    <t>DNS_TISK multi ČB</t>
  </si>
  <si>
    <t>70004344</t>
  </si>
  <si>
    <t>70004345</t>
  </si>
  <si>
    <t>DNS_GRAF.KARTA_ATYP</t>
  </si>
  <si>
    <t>750/9350</t>
  </si>
  <si>
    <t>Sokolská tř.</t>
  </si>
  <si>
    <t>702 00</t>
  </si>
  <si>
    <t>Ostrava</t>
  </si>
  <si>
    <t>DNS_TISK multi_barva</t>
  </si>
  <si>
    <t>Karin Vjačková
+420 597 325 931
karin.vjackova@vsb.cz</t>
  </si>
  <si>
    <t>Lenka Blažková
+420 597 325 351
lenka.blazkova@vsb.cz</t>
  </si>
  <si>
    <t>Ilona Swiechová
+420 597 325 407
ilona.swiechova@vsb.cz</t>
  </si>
  <si>
    <t>Petra Pišťáčková
+420 597 321 280
petra.pistackova@vsb.cz</t>
  </si>
  <si>
    <t>Romana Prossová
+420 597 325 921
romana.prossova@vsb.cz</t>
  </si>
  <si>
    <t>Mgr. Marek Menšík, Ph.D.
+420 597 325 868
marek.mensik@vsb.cz</t>
  </si>
  <si>
    <t>Ing. Hana Havlenová
+420 597 322 179
hana.havlenova@vsb.cz</t>
  </si>
  <si>
    <t>Dana Ješíková
+420 597 323 560
dana.jesikova@vsb.cz</t>
  </si>
  <si>
    <t>Ekonomický úsek 91511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</si>
  <si>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51/2019</t>
    </r>
  </si>
  <si>
    <t>Karin Mikulová
+420 597 321 296
karin.mikulova@vsb.cz</t>
  </si>
  <si>
    <t>Irena Holišová
+420 597 321 261
irena.holisova@vsb.cz</t>
  </si>
  <si>
    <t>Fakulta  strojní 361</t>
  </si>
  <si>
    <t>superpočítačové centrum 227</t>
  </si>
  <si>
    <t>HGF 545</t>
  </si>
  <si>
    <t>superpočítačové centrum 96140</t>
  </si>
  <si>
    <t>FBI 010</t>
  </si>
  <si>
    <t>FEI 430</t>
  </si>
  <si>
    <t>FMT 602</t>
  </si>
  <si>
    <t>Rektorát 9521</t>
  </si>
  <si>
    <t>Fakulta  strojní 352</t>
  </si>
  <si>
    <t>FEI 420/460</t>
  </si>
  <si>
    <t>Ekonomická fakulta 105</t>
  </si>
  <si>
    <t>HGF 546</t>
  </si>
  <si>
    <t>Rektorát 9210</t>
  </si>
  <si>
    <t>Fakulta strojní 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</si>
</sst>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auto="1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3" fontId="0" fillId="0" borderId="18" xfId="0" applyNumberFormat="1" applyBorder="1" applyAlignment="1">
      <alignment horizontal="right" vertical="center"/>
    </xf>
    <xf numFmtId="165" fontId="0" fillId="0" borderId="18" xfId="0" applyNumberFormat="1" applyBorder="1" applyAlignment="1">
      <alignment horizontal="right" vertical="center"/>
    </xf>
    <xf numFmtId="0" fontId="0" fillId="0" borderId="18" xfId="0" applyBorder="1" applyAlignment="1">
      <alignment vertical="top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165" fontId="0" fillId="0" borderId="21" xfId="0" applyNumberFormat="1" applyBorder="1" applyAlignment="1">
      <alignment horizontal="right" vertical="center"/>
    </xf>
    <xf numFmtId="0" fontId="0" fillId="0" borderId="21" xfId="0" applyBorder="1" applyAlignment="1">
      <alignment vertical="top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right" vertical="center"/>
    </xf>
    <xf numFmtId="0" fontId="2" fillId="0" borderId="3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21" xfId="0" applyBorder="1" applyAlignment="1">
      <alignment horizontal="left" vertical="center"/>
    </xf>
    <xf numFmtId="3" fontId="0" fillId="0" borderId="23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165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top"/>
    </xf>
    <xf numFmtId="0" fontId="0" fillId="0" borderId="16" xfId="0" applyBorder="1" applyAlignment="1" applyProtection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/>
    </xf>
    <xf numFmtId="165" fontId="9" fillId="0" borderId="2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46"/>
  <sheetViews>
    <sheetView tabSelected="1" zoomScale="70" zoomScaleNormal="70" workbookViewId="0">
      <selection activeCell="W21" sqref="W21"/>
    </sheetView>
  </sheetViews>
  <sheetFormatPr defaultRowHeight="12.75" x14ac:dyDescent="0.2"/>
  <cols>
    <col min="1" max="1" width="9.7109375" style="16" customWidth="1"/>
    <col min="2" max="2" width="4.7109375" style="16" customWidth="1"/>
    <col min="3" max="3" width="31.140625" style="19" bestFit="1" customWidth="1"/>
    <col min="4" max="5" width="3.85546875" style="16" customWidth="1"/>
    <col min="6" max="6" width="13.42578125" style="16" customWidth="1"/>
    <col min="7" max="7" width="14.42578125" style="16" customWidth="1"/>
    <col min="8" max="8" width="12.28515625" customWidth="1"/>
    <col min="9" max="9" width="14" customWidth="1"/>
    <col min="10" max="10" width="27.85546875" style="16" bestFit="1" customWidth="1"/>
    <col min="11" max="11" width="31" bestFit="1" customWidth="1"/>
    <col min="12" max="12" width="12.42578125" bestFit="1" customWidth="1"/>
    <col min="13" max="13" width="8.42578125" customWidth="1"/>
    <col min="14" max="14" width="7.140625" bestFit="1" customWidth="1"/>
    <col min="15" max="15" width="17" bestFit="1" customWidth="1"/>
  </cols>
  <sheetData>
    <row r="1" spans="1:131" ht="18" x14ac:dyDescent="0.2">
      <c r="A1" s="68" t="s">
        <v>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31" ht="18.75" x14ac:dyDescent="0.2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31" ht="24" customHeight="1" x14ac:dyDescent="0.2">
      <c r="A3" s="70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31" ht="4.5" customHeight="1" thickBot="1" x14ac:dyDescent="0.25">
      <c r="A4" s="14"/>
      <c r="B4" s="15"/>
      <c r="C4" s="18"/>
      <c r="D4" s="15"/>
      <c r="E4" s="15"/>
      <c r="F4" s="14"/>
      <c r="G4" s="14"/>
      <c r="H4" s="3"/>
      <c r="I4" s="3"/>
      <c r="J4" s="14"/>
      <c r="K4" s="3"/>
      <c r="L4" s="3"/>
      <c r="M4" s="3"/>
      <c r="N4" s="3"/>
      <c r="O4" s="4"/>
    </row>
    <row r="5" spans="1:131" s="1" customFormat="1" ht="16.149999999999999" customHeight="1" thickTop="1" thickBot="1" x14ac:dyDescent="0.25">
      <c r="A5" s="91" t="s">
        <v>3</v>
      </c>
      <c r="B5" s="71" t="s">
        <v>4</v>
      </c>
      <c r="C5" s="93" t="s">
        <v>7</v>
      </c>
      <c r="D5" s="73" t="s">
        <v>5</v>
      </c>
      <c r="E5" s="73" t="s">
        <v>6</v>
      </c>
      <c r="F5" s="75" t="s">
        <v>19</v>
      </c>
      <c r="G5" s="76"/>
      <c r="H5" s="75" t="s">
        <v>17</v>
      </c>
      <c r="I5" s="76"/>
      <c r="J5" s="21" t="s">
        <v>10</v>
      </c>
      <c r="K5" s="71" t="s">
        <v>12</v>
      </c>
      <c r="L5" s="71" t="s">
        <v>0</v>
      </c>
      <c r="M5" s="5" t="s">
        <v>13</v>
      </c>
      <c r="N5" s="71" t="s">
        <v>1</v>
      </c>
      <c r="O5" s="98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92"/>
      <c r="B6" s="72"/>
      <c r="C6" s="94"/>
      <c r="D6" s="74"/>
      <c r="E6" s="74"/>
      <c r="F6" s="24" t="s">
        <v>8</v>
      </c>
      <c r="G6" s="24" t="s">
        <v>9</v>
      </c>
      <c r="H6" s="24" t="s">
        <v>8</v>
      </c>
      <c r="I6" s="24" t="s">
        <v>9</v>
      </c>
      <c r="J6" s="25" t="s">
        <v>11</v>
      </c>
      <c r="K6" s="72"/>
      <c r="L6" s="72"/>
      <c r="M6" s="26" t="s">
        <v>14</v>
      </c>
      <c r="N6" s="72"/>
      <c r="O6" s="99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15" customHeight="1" thickTop="1" thickBot="1" x14ac:dyDescent="0.25">
      <c r="A7" s="110" t="s">
        <v>45</v>
      </c>
      <c r="B7" s="29" t="s">
        <v>29</v>
      </c>
      <c r="C7" s="30" t="s">
        <v>44</v>
      </c>
      <c r="D7" s="31">
        <v>3</v>
      </c>
      <c r="E7" s="30" t="s">
        <v>30</v>
      </c>
      <c r="F7" s="32">
        <v>12000</v>
      </c>
      <c r="G7" s="32">
        <f t="shared" ref="G7:G13" si="0">D7*F7</f>
        <v>36000</v>
      </c>
      <c r="H7" s="33"/>
      <c r="I7" s="33"/>
      <c r="J7" s="108" t="s">
        <v>67</v>
      </c>
      <c r="K7" s="109" t="s">
        <v>101</v>
      </c>
      <c r="L7" s="77" t="s">
        <v>59</v>
      </c>
      <c r="M7" s="79">
        <v>1770</v>
      </c>
      <c r="N7" s="77" t="s">
        <v>31</v>
      </c>
      <c r="O7" s="80" t="s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15" customHeight="1" thickBot="1" x14ac:dyDescent="0.25">
      <c r="A8" s="95"/>
      <c r="B8" s="34" t="s">
        <v>39</v>
      </c>
      <c r="C8" s="35" t="s">
        <v>46</v>
      </c>
      <c r="D8" s="36">
        <v>2</v>
      </c>
      <c r="E8" s="35" t="s">
        <v>30</v>
      </c>
      <c r="F8" s="37">
        <v>5800</v>
      </c>
      <c r="G8" s="37">
        <f t="shared" si="0"/>
        <v>11600</v>
      </c>
      <c r="H8" s="38"/>
      <c r="I8" s="38"/>
      <c r="J8" s="78" t="s">
        <v>47</v>
      </c>
      <c r="K8" s="78"/>
      <c r="L8" s="78" t="s">
        <v>59</v>
      </c>
      <c r="M8" s="78" t="s">
        <v>60</v>
      </c>
      <c r="N8" s="78" t="s">
        <v>31</v>
      </c>
      <c r="O8" s="81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15" customHeight="1" thickBot="1" x14ac:dyDescent="0.25">
      <c r="A9" s="95"/>
      <c r="B9" s="34" t="s">
        <v>48</v>
      </c>
      <c r="C9" s="35" t="s">
        <v>43</v>
      </c>
      <c r="D9" s="36">
        <v>2</v>
      </c>
      <c r="E9" s="35" t="s">
        <v>30</v>
      </c>
      <c r="F9" s="37">
        <v>3000</v>
      </c>
      <c r="G9" s="37">
        <f t="shared" si="0"/>
        <v>6000</v>
      </c>
      <c r="H9" s="38"/>
      <c r="I9" s="38"/>
      <c r="J9" s="78" t="s">
        <v>47</v>
      </c>
      <c r="K9" s="78"/>
      <c r="L9" s="78" t="s">
        <v>59</v>
      </c>
      <c r="M9" s="78" t="s">
        <v>60</v>
      </c>
      <c r="N9" s="78" t="s">
        <v>31</v>
      </c>
      <c r="O9" s="81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7" customFormat="1" ht="45" customHeight="1" thickBot="1" x14ac:dyDescent="0.25">
      <c r="A10" s="40" t="s">
        <v>49</v>
      </c>
      <c r="B10" s="34" t="s">
        <v>29</v>
      </c>
      <c r="C10" s="35" t="s">
        <v>41</v>
      </c>
      <c r="D10" s="36">
        <v>1</v>
      </c>
      <c r="E10" s="35" t="s">
        <v>30</v>
      </c>
      <c r="F10" s="37">
        <v>33990</v>
      </c>
      <c r="G10" s="37">
        <f t="shared" si="0"/>
        <v>33990</v>
      </c>
      <c r="H10" s="38"/>
      <c r="I10" s="38"/>
      <c r="J10" s="41" t="s">
        <v>68</v>
      </c>
      <c r="K10" s="44" t="s">
        <v>105</v>
      </c>
      <c r="L10" s="78" t="s">
        <v>33</v>
      </c>
      <c r="M10" s="78" t="s">
        <v>34</v>
      </c>
      <c r="N10" s="78" t="s">
        <v>31</v>
      </c>
      <c r="O10" s="81" t="s">
        <v>32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45" customHeight="1" thickBot="1" x14ac:dyDescent="0.25">
      <c r="A11" s="40" t="s">
        <v>50</v>
      </c>
      <c r="B11" s="34" t="s">
        <v>29</v>
      </c>
      <c r="C11" s="35" t="s">
        <v>51</v>
      </c>
      <c r="D11" s="36">
        <v>1</v>
      </c>
      <c r="E11" s="35" t="s">
        <v>30</v>
      </c>
      <c r="F11" s="37">
        <v>39999</v>
      </c>
      <c r="G11" s="37">
        <f t="shared" si="0"/>
        <v>39999</v>
      </c>
      <c r="H11" s="38"/>
      <c r="I11" s="38"/>
      <c r="J11" s="41" t="s">
        <v>69</v>
      </c>
      <c r="K11" s="44" t="s">
        <v>106</v>
      </c>
      <c r="L11" s="78"/>
      <c r="M11" s="78" t="s">
        <v>34</v>
      </c>
      <c r="N11" s="78" t="s">
        <v>31</v>
      </c>
      <c r="O11" s="81" t="s">
        <v>32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45" customHeight="1" thickBot="1" x14ac:dyDescent="0.25">
      <c r="A12" s="40" t="s">
        <v>52</v>
      </c>
      <c r="B12" s="34" t="s">
        <v>29</v>
      </c>
      <c r="C12" s="35" t="s">
        <v>53</v>
      </c>
      <c r="D12" s="36">
        <v>1</v>
      </c>
      <c r="E12" s="35" t="s">
        <v>30</v>
      </c>
      <c r="F12" s="37">
        <v>12500</v>
      </c>
      <c r="G12" s="37">
        <f t="shared" si="0"/>
        <v>12500</v>
      </c>
      <c r="H12" s="38"/>
      <c r="I12" s="38"/>
      <c r="J12" s="41" t="s">
        <v>70</v>
      </c>
      <c r="K12" s="46" t="s">
        <v>107</v>
      </c>
      <c r="L12" s="78"/>
      <c r="M12" s="78" t="s">
        <v>34</v>
      </c>
      <c r="N12" s="78" t="s">
        <v>31</v>
      </c>
      <c r="O12" s="81" t="s">
        <v>32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1" customFormat="1" ht="22.5" customHeight="1" thickBot="1" x14ac:dyDescent="0.25">
      <c r="A13" s="95" t="s">
        <v>54</v>
      </c>
      <c r="B13" s="78" t="s">
        <v>29</v>
      </c>
      <c r="C13" s="102" t="s">
        <v>40</v>
      </c>
      <c r="D13" s="103">
        <v>3</v>
      </c>
      <c r="E13" s="78" t="s">
        <v>30</v>
      </c>
      <c r="F13" s="105">
        <v>40000</v>
      </c>
      <c r="G13" s="105">
        <f t="shared" si="0"/>
        <v>120000</v>
      </c>
      <c r="H13" s="106"/>
      <c r="I13" s="106"/>
      <c r="J13" s="97" t="s">
        <v>71</v>
      </c>
      <c r="K13" s="96" t="s">
        <v>108</v>
      </c>
      <c r="L13" s="97" t="s">
        <v>59</v>
      </c>
      <c r="M13" s="97" t="s">
        <v>62</v>
      </c>
      <c r="N13" s="97" t="s">
        <v>31</v>
      </c>
      <c r="O13" s="81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7" customFormat="1" ht="22.5" customHeight="1" thickBot="1" x14ac:dyDescent="0.25">
      <c r="A14" s="95"/>
      <c r="B14" s="78"/>
      <c r="C14" s="102"/>
      <c r="D14" s="104"/>
      <c r="E14" s="78"/>
      <c r="F14" s="105"/>
      <c r="G14" s="105"/>
      <c r="H14" s="106"/>
      <c r="I14" s="106"/>
      <c r="J14" s="97"/>
      <c r="K14" s="78"/>
      <c r="L14" s="97" t="s">
        <v>61</v>
      </c>
      <c r="M14" s="97" t="s">
        <v>62</v>
      </c>
      <c r="N14" s="97" t="s">
        <v>31</v>
      </c>
      <c r="O14" s="81" t="s">
        <v>32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5" customHeight="1" thickBot="1" x14ac:dyDescent="0.25">
      <c r="A15" s="95" t="s">
        <v>55</v>
      </c>
      <c r="B15" s="34" t="s">
        <v>29</v>
      </c>
      <c r="C15" s="35" t="s">
        <v>35</v>
      </c>
      <c r="D15" s="36">
        <v>4</v>
      </c>
      <c r="E15" s="35" t="s">
        <v>30</v>
      </c>
      <c r="F15" s="37">
        <v>16500</v>
      </c>
      <c r="G15" s="37">
        <f t="shared" ref="G15:G34" si="1">D15*F15</f>
        <v>66000</v>
      </c>
      <c r="H15" s="38"/>
      <c r="I15" s="38"/>
      <c r="J15" s="97" t="s">
        <v>72</v>
      </c>
      <c r="K15" s="96" t="s">
        <v>88</v>
      </c>
      <c r="L15" s="78" t="s">
        <v>36</v>
      </c>
      <c r="M15" s="78" t="s">
        <v>34</v>
      </c>
      <c r="N15" s="78" t="s">
        <v>31</v>
      </c>
      <c r="O15" s="81" t="s">
        <v>32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15" customHeight="1" thickBot="1" x14ac:dyDescent="0.25">
      <c r="A16" s="95"/>
      <c r="B16" s="34" t="s">
        <v>39</v>
      </c>
      <c r="C16" s="35" t="s">
        <v>38</v>
      </c>
      <c r="D16" s="36">
        <v>3</v>
      </c>
      <c r="E16" s="35" t="s">
        <v>30</v>
      </c>
      <c r="F16" s="37">
        <v>6000</v>
      </c>
      <c r="G16" s="37">
        <f t="shared" si="1"/>
        <v>18000</v>
      </c>
      <c r="H16" s="38"/>
      <c r="I16" s="38"/>
      <c r="J16" s="78"/>
      <c r="K16" s="78"/>
      <c r="L16" s="78" t="s">
        <v>36</v>
      </c>
      <c r="M16" s="78" t="s">
        <v>34</v>
      </c>
      <c r="N16" s="78" t="s">
        <v>31</v>
      </c>
      <c r="O16" s="81" t="s">
        <v>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15" customHeight="1" thickBot="1" x14ac:dyDescent="0.25">
      <c r="A17" s="95"/>
      <c r="B17" s="34" t="s">
        <v>48</v>
      </c>
      <c r="C17" s="35" t="s">
        <v>37</v>
      </c>
      <c r="D17" s="36">
        <v>1</v>
      </c>
      <c r="E17" s="35" t="s">
        <v>30</v>
      </c>
      <c r="F17" s="37">
        <v>18000</v>
      </c>
      <c r="G17" s="37">
        <f t="shared" si="1"/>
        <v>18000</v>
      </c>
      <c r="H17" s="38"/>
      <c r="I17" s="38"/>
      <c r="J17" s="78"/>
      <c r="K17" s="78"/>
      <c r="L17" s="78" t="s">
        <v>36</v>
      </c>
      <c r="M17" s="78" t="s">
        <v>34</v>
      </c>
      <c r="N17" s="78" t="s">
        <v>31</v>
      </c>
      <c r="O17" s="81" t="s">
        <v>32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1" customFormat="1" ht="15" customHeight="1" thickBot="1" x14ac:dyDescent="0.25">
      <c r="A18" s="95"/>
      <c r="B18" s="34" t="s">
        <v>56</v>
      </c>
      <c r="C18" s="35" t="s">
        <v>57</v>
      </c>
      <c r="D18" s="36">
        <v>5</v>
      </c>
      <c r="E18" s="35" t="s">
        <v>30</v>
      </c>
      <c r="F18" s="37">
        <v>25500</v>
      </c>
      <c r="G18" s="37">
        <f t="shared" si="1"/>
        <v>127500</v>
      </c>
      <c r="H18" s="38"/>
      <c r="I18" s="38"/>
      <c r="J18" s="78"/>
      <c r="K18" s="78"/>
      <c r="L18" s="78" t="s">
        <v>36</v>
      </c>
      <c r="M18" s="78" t="s">
        <v>34</v>
      </c>
      <c r="N18" s="78" t="s">
        <v>31</v>
      </c>
      <c r="O18" s="81" t="s">
        <v>32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1" customFormat="1" ht="45" customHeight="1" thickBot="1" x14ac:dyDescent="0.25">
      <c r="A19" s="40" t="s">
        <v>58</v>
      </c>
      <c r="B19" s="34" t="s">
        <v>29</v>
      </c>
      <c r="C19" s="35" t="s">
        <v>42</v>
      </c>
      <c r="D19" s="36">
        <v>1</v>
      </c>
      <c r="E19" s="35" t="s">
        <v>30</v>
      </c>
      <c r="F19" s="37">
        <v>46000</v>
      </c>
      <c r="G19" s="37">
        <f t="shared" si="1"/>
        <v>46000</v>
      </c>
      <c r="H19" s="38"/>
      <c r="I19" s="38"/>
      <c r="J19" s="41" t="s">
        <v>73</v>
      </c>
      <c r="K19" s="44" t="s">
        <v>109</v>
      </c>
      <c r="L19" s="34" t="s">
        <v>63</v>
      </c>
      <c r="M19" s="34" t="s">
        <v>64</v>
      </c>
      <c r="N19" s="34" t="s">
        <v>65</v>
      </c>
      <c r="O19" s="42" t="s">
        <v>66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7" customFormat="1" ht="45" customHeight="1" thickBot="1" x14ac:dyDescent="0.25">
      <c r="A20" s="40">
        <v>60004148</v>
      </c>
      <c r="B20" s="34">
        <v>10</v>
      </c>
      <c r="C20" s="43" t="s">
        <v>92</v>
      </c>
      <c r="D20" s="36">
        <v>1</v>
      </c>
      <c r="E20" s="43" t="s">
        <v>30</v>
      </c>
      <c r="F20" s="37">
        <v>8000</v>
      </c>
      <c r="G20" s="37">
        <f t="shared" si="1"/>
        <v>8000</v>
      </c>
      <c r="H20" s="38"/>
      <c r="I20" s="38"/>
      <c r="J20" s="41" t="s">
        <v>93</v>
      </c>
      <c r="K20" s="44" t="s">
        <v>110</v>
      </c>
      <c r="L20" s="78" t="s">
        <v>33</v>
      </c>
      <c r="M20" s="78" t="s">
        <v>34</v>
      </c>
      <c r="N20" s="78" t="s">
        <v>31</v>
      </c>
      <c r="O20" s="81" t="s">
        <v>32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7" customFormat="1" ht="39" thickBot="1" x14ac:dyDescent="0.25">
      <c r="A21" s="40" t="s">
        <v>74</v>
      </c>
      <c r="B21" s="34" t="s">
        <v>29</v>
      </c>
      <c r="C21" s="35" t="s">
        <v>40</v>
      </c>
      <c r="D21" s="36">
        <v>1</v>
      </c>
      <c r="E21" s="35" t="s">
        <v>30</v>
      </c>
      <c r="F21" s="37">
        <v>28000</v>
      </c>
      <c r="G21" s="37">
        <f t="shared" si="1"/>
        <v>28000</v>
      </c>
      <c r="H21" s="38" t="s">
        <v>47</v>
      </c>
      <c r="I21" s="38"/>
      <c r="J21" s="41" t="s">
        <v>94</v>
      </c>
      <c r="K21" s="46" t="s">
        <v>111</v>
      </c>
      <c r="L21" s="78"/>
      <c r="M21" s="78"/>
      <c r="N21" s="78"/>
      <c r="O21" s="8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7" customFormat="1" ht="39" thickBot="1" x14ac:dyDescent="0.25">
      <c r="A22" s="40" t="s">
        <v>75</v>
      </c>
      <c r="B22" s="34" t="s">
        <v>29</v>
      </c>
      <c r="C22" s="35" t="s">
        <v>76</v>
      </c>
      <c r="D22" s="36">
        <v>1</v>
      </c>
      <c r="E22" s="35" t="s">
        <v>30</v>
      </c>
      <c r="F22" s="37">
        <v>32500</v>
      </c>
      <c r="G22" s="37">
        <f t="shared" si="1"/>
        <v>32500</v>
      </c>
      <c r="H22" s="38" t="s">
        <v>47</v>
      </c>
      <c r="I22" s="38"/>
      <c r="J22" s="41" t="s">
        <v>95</v>
      </c>
      <c r="K22" s="46" t="s">
        <v>112</v>
      </c>
      <c r="L22" s="78"/>
      <c r="M22" s="78"/>
      <c r="N22" s="78"/>
      <c r="O22" s="8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1" customFormat="1" ht="39" thickBot="1" x14ac:dyDescent="0.25">
      <c r="A23" s="40" t="s">
        <v>77</v>
      </c>
      <c r="B23" s="34" t="s">
        <v>29</v>
      </c>
      <c r="C23" s="35" t="s">
        <v>40</v>
      </c>
      <c r="D23" s="36">
        <v>4</v>
      </c>
      <c r="E23" s="35" t="s">
        <v>30</v>
      </c>
      <c r="F23" s="37">
        <v>39990</v>
      </c>
      <c r="G23" s="37">
        <f t="shared" si="1"/>
        <v>159960</v>
      </c>
      <c r="H23" s="38" t="s">
        <v>47</v>
      </c>
      <c r="I23" s="38"/>
      <c r="J23" s="41" t="s">
        <v>96</v>
      </c>
      <c r="K23" s="46" t="s">
        <v>113</v>
      </c>
      <c r="L23" s="78"/>
      <c r="M23" s="78"/>
      <c r="N23" s="78"/>
      <c r="O23" s="8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7" customFormat="1" ht="39" thickBot="1" x14ac:dyDescent="0.25">
      <c r="A24" s="40" t="s">
        <v>78</v>
      </c>
      <c r="B24" s="34" t="s">
        <v>29</v>
      </c>
      <c r="C24" s="35" t="s">
        <v>53</v>
      </c>
      <c r="D24" s="36">
        <v>1</v>
      </c>
      <c r="E24" s="35" t="s">
        <v>30</v>
      </c>
      <c r="F24" s="37">
        <v>10499</v>
      </c>
      <c r="G24" s="37">
        <f t="shared" si="1"/>
        <v>10499</v>
      </c>
      <c r="H24" s="38"/>
      <c r="I24" s="38"/>
      <c r="J24" s="41" t="s">
        <v>97</v>
      </c>
      <c r="K24" s="96" t="s">
        <v>114</v>
      </c>
      <c r="L24" s="78" t="s">
        <v>33</v>
      </c>
      <c r="M24" s="78" t="s">
        <v>34</v>
      </c>
      <c r="N24" s="78" t="s">
        <v>31</v>
      </c>
      <c r="O24" s="81" t="s">
        <v>32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7" customFormat="1" ht="39" thickBot="1" x14ac:dyDescent="0.25">
      <c r="A25" s="40" t="s">
        <v>79</v>
      </c>
      <c r="B25" s="34" t="s">
        <v>29</v>
      </c>
      <c r="C25" s="35" t="s">
        <v>40</v>
      </c>
      <c r="D25" s="36">
        <v>1</v>
      </c>
      <c r="E25" s="35" t="s">
        <v>30</v>
      </c>
      <c r="F25" s="37">
        <v>33400</v>
      </c>
      <c r="G25" s="37">
        <f t="shared" si="1"/>
        <v>33400</v>
      </c>
      <c r="H25" s="38" t="s">
        <v>47</v>
      </c>
      <c r="I25" s="38"/>
      <c r="J25" s="41" t="s">
        <v>98</v>
      </c>
      <c r="K25" s="78"/>
      <c r="L25" s="78"/>
      <c r="M25" s="78" t="s">
        <v>34</v>
      </c>
      <c r="N25" s="78" t="s">
        <v>31</v>
      </c>
      <c r="O25" s="81" t="s">
        <v>32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1" customFormat="1" ht="39" thickBot="1" x14ac:dyDescent="0.25">
      <c r="A26" s="40" t="s">
        <v>80</v>
      </c>
      <c r="B26" s="34" t="s">
        <v>29</v>
      </c>
      <c r="C26" s="35" t="s">
        <v>40</v>
      </c>
      <c r="D26" s="36">
        <v>1</v>
      </c>
      <c r="E26" s="35" t="s">
        <v>30</v>
      </c>
      <c r="F26" s="115">
        <v>39000</v>
      </c>
      <c r="G26" s="115">
        <f t="shared" si="1"/>
        <v>39000</v>
      </c>
      <c r="H26" s="38"/>
      <c r="I26" s="38"/>
      <c r="J26" s="41" t="s">
        <v>72</v>
      </c>
      <c r="K26" s="46" t="s">
        <v>88</v>
      </c>
      <c r="L26" s="78"/>
      <c r="M26" s="78" t="s">
        <v>34</v>
      </c>
      <c r="N26" s="78" t="s">
        <v>31</v>
      </c>
      <c r="O26" s="81" t="s">
        <v>32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6" customFormat="1" ht="15" customHeight="1" thickBot="1" x14ac:dyDescent="0.25">
      <c r="A27" s="95" t="s">
        <v>81</v>
      </c>
      <c r="B27" s="34" t="s">
        <v>29</v>
      </c>
      <c r="C27" s="35" t="s">
        <v>35</v>
      </c>
      <c r="D27" s="36">
        <v>1</v>
      </c>
      <c r="E27" s="35" t="s">
        <v>30</v>
      </c>
      <c r="F27" s="37">
        <v>16500</v>
      </c>
      <c r="G27" s="37">
        <f t="shared" si="1"/>
        <v>16500</v>
      </c>
      <c r="H27" s="38" t="s">
        <v>47</v>
      </c>
      <c r="I27" s="38"/>
      <c r="J27" s="111" t="s">
        <v>99</v>
      </c>
      <c r="K27" s="96" t="s">
        <v>115</v>
      </c>
      <c r="L27" s="78" t="s">
        <v>89</v>
      </c>
      <c r="M27" s="114">
        <v>33</v>
      </c>
      <c r="N27" s="78" t="s">
        <v>90</v>
      </c>
      <c r="O27" s="81" t="s">
        <v>91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6" customFormat="1" ht="15" customHeight="1" thickBot="1" x14ac:dyDescent="0.25">
      <c r="A28" s="95"/>
      <c r="B28" s="34" t="s">
        <v>39</v>
      </c>
      <c r="C28" s="35" t="s">
        <v>35</v>
      </c>
      <c r="D28" s="36">
        <v>3</v>
      </c>
      <c r="E28" s="35" t="s">
        <v>30</v>
      </c>
      <c r="F28" s="37">
        <v>16500</v>
      </c>
      <c r="G28" s="37">
        <f t="shared" si="1"/>
        <v>49500</v>
      </c>
      <c r="H28" s="38" t="s">
        <v>47</v>
      </c>
      <c r="I28" s="38"/>
      <c r="J28" s="112"/>
      <c r="K28" s="78"/>
      <c r="L28" s="78"/>
      <c r="M28" s="78"/>
      <c r="N28" s="78"/>
      <c r="O28" s="8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2" customFormat="1" ht="15" customHeight="1" x14ac:dyDescent="0.2">
      <c r="A29" s="40" t="s">
        <v>82</v>
      </c>
      <c r="B29" s="34" t="s">
        <v>29</v>
      </c>
      <c r="C29" s="35" t="s">
        <v>40</v>
      </c>
      <c r="D29" s="36">
        <v>1</v>
      </c>
      <c r="E29" s="35" t="s">
        <v>30</v>
      </c>
      <c r="F29" s="37">
        <v>24000</v>
      </c>
      <c r="G29" s="37">
        <f t="shared" si="1"/>
        <v>24000</v>
      </c>
      <c r="H29" s="38" t="s">
        <v>47</v>
      </c>
      <c r="I29" s="38"/>
      <c r="J29" s="113"/>
      <c r="K29" s="78"/>
      <c r="L29" s="78"/>
      <c r="M29" s="78"/>
      <c r="N29" s="78"/>
      <c r="O29" s="81"/>
    </row>
    <row r="30" spans="1:131" s="2" customFormat="1" ht="15" customHeight="1" x14ac:dyDescent="0.2">
      <c r="A30" s="40" t="s">
        <v>83</v>
      </c>
      <c r="B30" s="39" t="s">
        <v>29</v>
      </c>
      <c r="C30" s="35" t="s">
        <v>84</v>
      </c>
      <c r="D30" s="36">
        <v>1</v>
      </c>
      <c r="E30" s="35" t="s">
        <v>30</v>
      </c>
      <c r="F30" s="37">
        <v>4500</v>
      </c>
      <c r="G30" s="37">
        <f t="shared" si="1"/>
        <v>4500</v>
      </c>
      <c r="H30" s="38" t="s">
        <v>47</v>
      </c>
      <c r="I30" s="38"/>
      <c r="J30" s="97" t="s">
        <v>100</v>
      </c>
      <c r="K30" s="96" t="s">
        <v>116</v>
      </c>
      <c r="L30" s="65" t="s">
        <v>33</v>
      </c>
      <c r="M30" s="65" t="s">
        <v>34</v>
      </c>
      <c r="N30" s="65" t="s">
        <v>31</v>
      </c>
      <c r="O30" s="62" t="s">
        <v>32</v>
      </c>
    </row>
    <row r="31" spans="1:131" s="2" customFormat="1" ht="15" customHeight="1" x14ac:dyDescent="0.2">
      <c r="A31" s="40" t="s">
        <v>85</v>
      </c>
      <c r="B31" s="39" t="s">
        <v>29</v>
      </c>
      <c r="C31" s="35" t="s">
        <v>40</v>
      </c>
      <c r="D31" s="36">
        <v>1</v>
      </c>
      <c r="E31" s="35" t="s">
        <v>30</v>
      </c>
      <c r="F31" s="37">
        <v>39000</v>
      </c>
      <c r="G31" s="37">
        <f t="shared" si="1"/>
        <v>39000</v>
      </c>
      <c r="H31" s="38" t="s">
        <v>47</v>
      </c>
      <c r="I31" s="38"/>
      <c r="J31" s="97"/>
      <c r="K31" s="78"/>
      <c r="L31" s="66"/>
      <c r="M31" s="66"/>
      <c r="N31" s="66"/>
      <c r="O31" s="63"/>
    </row>
    <row r="32" spans="1:131" s="2" customFormat="1" ht="15" customHeight="1" x14ac:dyDescent="0.2">
      <c r="A32" s="40" t="s">
        <v>86</v>
      </c>
      <c r="B32" s="39" t="s">
        <v>29</v>
      </c>
      <c r="C32" s="35" t="s">
        <v>87</v>
      </c>
      <c r="D32" s="36">
        <v>1</v>
      </c>
      <c r="E32" s="35" t="s">
        <v>30</v>
      </c>
      <c r="F32" s="37">
        <v>12500</v>
      </c>
      <c r="G32" s="37">
        <f t="shared" si="1"/>
        <v>12500</v>
      </c>
      <c r="H32" s="38" t="s">
        <v>47</v>
      </c>
      <c r="I32" s="38"/>
      <c r="J32" s="97"/>
      <c r="K32" s="78"/>
      <c r="L32" s="66"/>
      <c r="M32" s="66"/>
      <c r="N32" s="66"/>
      <c r="O32" s="63"/>
    </row>
    <row r="33" spans="1:131" s="2" customFormat="1" ht="38.25" x14ac:dyDescent="0.2">
      <c r="A33" s="47">
        <v>60004133</v>
      </c>
      <c r="B33" s="48">
        <v>10</v>
      </c>
      <c r="C33" s="49" t="s">
        <v>42</v>
      </c>
      <c r="D33" s="50">
        <v>2</v>
      </c>
      <c r="E33" s="48" t="s">
        <v>30</v>
      </c>
      <c r="F33" s="51">
        <v>22000</v>
      </c>
      <c r="G33" s="52">
        <f t="shared" si="1"/>
        <v>44000</v>
      </c>
      <c r="H33" s="48"/>
      <c r="I33" s="48"/>
      <c r="J33" s="45" t="s">
        <v>103</v>
      </c>
      <c r="K33" s="53" t="s">
        <v>117</v>
      </c>
      <c r="L33" s="66"/>
      <c r="M33" s="66"/>
      <c r="N33" s="66"/>
      <c r="O33" s="63"/>
    </row>
    <row r="34" spans="1:131" s="2" customFormat="1" ht="39" thickBot="1" x14ac:dyDescent="0.25">
      <c r="A34" s="54">
        <v>60004150</v>
      </c>
      <c r="B34" s="55">
        <v>10</v>
      </c>
      <c r="C34" s="56" t="s">
        <v>42</v>
      </c>
      <c r="D34" s="57">
        <v>1</v>
      </c>
      <c r="E34" s="58" t="s">
        <v>30</v>
      </c>
      <c r="F34" s="59">
        <v>39999</v>
      </c>
      <c r="G34" s="60">
        <f t="shared" si="1"/>
        <v>39999</v>
      </c>
      <c r="H34" s="55"/>
      <c r="I34" s="55"/>
      <c r="J34" s="61" t="s">
        <v>104</v>
      </c>
      <c r="K34" s="58" t="s">
        <v>118</v>
      </c>
      <c r="L34" s="67"/>
      <c r="M34" s="67"/>
      <c r="N34" s="67"/>
      <c r="O34" s="64"/>
    </row>
    <row r="35" spans="1:131" ht="17.45" customHeight="1" thickTop="1" thickBot="1" x14ac:dyDescent="0.25">
      <c r="A35" s="87" t="s">
        <v>15</v>
      </c>
      <c r="B35" s="88"/>
      <c r="C35" s="88"/>
      <c r="D35" s="88"/>
      <c r="E35" s="88"/>
      <c r="F35" s="88"/>
      <c r="G35" s="27">
        <f>SUM(G7:G34)</f>
        <v>1076947</v>
      </c>
      <c r="H35" s="89"/>
      <c r="I35" s="89"/>
      <c r="J35" s="89"/>
      <c r="K35" s="89"/>
      <c r="L35" s="89"/>
      <c r="M35" s="89"/>
      <c r="N35" s="89"/>
      <c r="O35" s="90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ht="22.9" customHeight="1" thickTop="1" thickBot="1" x14ac:dyDescent="0.25">
      <c r="A36" s="82" t="s">
        <v>16</v>
      </c>
      <c r="B36" s="83"/>
      <c r="C36" s="83"/>
      <c r="D36" s="83"/>
      <c r="E36" s="83"/>
      <c r="F36" s="83"/>
      <c r="G36" s="83"/>
      <c r="H36" s="84"/>
      <c r="I36" s="8">
        <f>SUM(I7:I34)</f>
        <v>0</v>
      </c>
      <c r="J36" s="85"/>
      <c r="K36" s="83"/>
      <c r="L36" s="83"/>
      <c r="M36" s="83"/>
      <c r="N36" s="83"/>
      <c r="O36" s="86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131" ht="13.5" thickTop="1" x14ac:dyDescent="0.2">
      <c r="A37" s="107" t="s">
        <v>21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1:131" x14ac:dyDescent="0.2">
      <c r="A38" s="11" t="s">
        <v>22</v>
      </c>
      <c r="B38" s="100" t="s">
        <v>23</v>
      </c>
      <c r="C38" s="100"/>
      <c r="D38" s="100"/>
      <c r="E38" s="100"/>
      <c r="F38" s="13" t="s">
        <v>24</v>
      </c>
      <c r="G38" s="11"/>
      <c r="H38" s="10"/>
      <c r="I38" s="9"/>
      <c r="J38" s="11"/>
      <c r="K38" s="11"/>
      <c r="L38" s="9"/>
      <c r="M38" s="11"/>
      <c r="N38" s="9"/>
      <c r="O38" s="9"/>
    </row>
    <row r="39" spans="1:131" x14ac:dyDescent="0.2">
      <c r="A39" s="11"/>
      <c r="B39" s="11"/>
      <c r="C39" s="20"/>
      <c r="D39" s="11"/>
      <c r="E39" s="11"/>
      <c r="F39" s="17"/>
      <c r="G39" s="17"/>
      <c r="H39" s="12" t="s">
        <v>25</v>
      </c>
      <c r="I39" s="9"/>
      <c r="J39" s="11"/>
      <c r="K39" s="11"/>
      <c r="L39" s="9"/>
      <c r="M39" s="11"/>
      <c r="N39" s="9"/>
      <c r="O39" s="9"/>
    </row>
    <row r="40" spans="1:131" x14ac:dyDescent="0.2">
      <c r="A40" s="11"/>
      <c r="B40" s="11"/>
      <c r="C40" s="20"/>
      <c r="D40" s="11"/>
      <c r="E40" s="11"/>
      <c r="F40" s="17"/>
      <c r="G40" s="17"/>
      <c r="H40" s="12"/>
      <c r="I40" s="9"/>
      <c r="J40" s="11"/>
      <c r="K40" s="11"/>
      <c r="L40" s="9"/>
      <c r="M40" s="11"/>
      <c r="N40" s="9"/>
      <c r="O40" s="9"/>
    </row>
    <row r="41" spans="1:131" x14ac:dyDescent="0.2">
      <c r="A41" s="11"/>
      <c r="B41" s="11"/>
      <c r="C41" s="20"/>
      <c r="D41" s="11"/>
      <c r="E41" s="11"/>
      <c r="F41" s="17"/>
      <c r="G41" s="22"/>
      <c r="H41" s="12"/>
      <c r="I41" s="9"/>
      <c r="J41" s="11"/>
      <c r="K41" s="11"/>
      <c r="L41" s="9"/>
      <c r="M41" s="11"/>
      <c r="N41" s="9"/>
      <c r="O41" s="9"/>
    </row>
    <row r="42" spans="1:131" x14ac:dyDescent="0.2">
      <c r="A42" s="11"/>
      <c r="B42" s="11"/>
      <c r="C42" s="20"/>
      <c r="D42" s="28"/>
      <c r="E42" s="11"/>
      <c r="F42" s="17"/>
      <c r="G42" s="17"/>
      <c r="H42" s="12"/>
      <c r="I42" s="9"/>
      <c r="J42" s="11"/>
      <c r="K42" s="11"/>
      <c r="L42" s="9"/>
      <c r="M42" s="11"/>
      <c r="N42" s="9"/>
      <c r="O42" s="9"/>
    </row>
    <row r="43" spans="1:131" x14ac:dyDescent="0.2">
      <c r="A43" s="11"/>
      <c r="B43" s="11"/>
      <c r="C43" s="20"/>
      <c r="D43" s="11"/>
      <c r="E43" s="11"/>
      <c r="F43" s="17"/>
      <c r="G43" s="17"/>
      <c r="H43" s="10"/>
      <c r="I43" s="12"/>
      <c r="J43" s="11"/>
      <c r="K43" s="11"/>
      <c r="L43" s="9"/>
      <c r="M43" s="11"/>
      <c r="N43" s="9"/>
      <c r="O43" s="9"/>
    </row>
    <row r="44" spans="1:131" ht="15" x14ac:dyDescent="0.2">
      <c r="A44" s="11"/>
      <c r="B44" s="11"/>
      <c r="C44" s="20"/>
      <c r="D44" s="11"/>
      <c r="E44" s="11"/>
      <c r="F44" s="13"/>
      <c r="G44" s="23"/>
      <c r="H44" s="9"/>
      <c r="I44" s="9"/>
      <c r="J44" s="101" t="s">
        <v>26</v>
      </c>
      <c r="K44" s="101"/>
      <c r="L44" s="101"/>
      <c r="M44" s="101"/>
      <c r="N44" s="101"/>
      <c r="O44" s="101"/>
    </row>
    <row r="45" spans="1:131" x14ac:dyDescent="0.2">
      <c r="A45" s="11"/>
      <c r="B45" s="11"/>
      <c r="C45" s="20"/>
      <c r="D45" s="11"/>
      <c r="E45" s="11"/>
      <c r="F45" s="11"/>
      <c r="G45" s="11"/>
      <c r="H45" s="9"/>
      <c r="I45" s="9"/>
      <c r="J45" s="100" t="s">
        <v>27</v>
      </c>
      <c r="K45" s="100"/>
      <c r="L45" s="100"/>
      <c r="M45" s="100"/>
      <c r="N45" s="100"/>
      <c r="O45" s="100"/>
    </row>
    <row r="46" spans="1:131" x14ac:dyDescent="0.2">
      <c r="A46" s="11"/>
      <c r="B46" s="11"/>
      <c r="C46" s="20"/>
      <c r="D46" s="11"/>
      <c r="E46" s="11"/>
      <c r="F46" s="11"/>
      <c r="G46" s="11"/>
      <c r="H46" s="9"/>
      <c r="I46" s="9"/>
      <c r="J46" s="100" t="s">
        <v>28</v>
      </c>
      <c r="K46" s="100"/>
      <c r="L46" s="100"/>
      <c r="M46" s="100"/>
      <c r="N46" s="100"/>
      <c r="O46" s="100"/>
    </row>
  </sheetData>
  <mergeCells count="78">
    <mergeCell ref="M10:M12"/>
    <mergeCell ref="N10:N12"/>
    <mergeCell ref="O10:O12"/>
    <mergeCell ref="L20:L23"/>
    <mergeCell ref="M20:M23"/>
    <mergeCell ref="N20:N23"/>
    <mergeCell ref="O20:O23"/>
    <mergeCell ref="M15:M18"/>
    <mergeCell ref="N15:N18"/>
    <mergeCell ref="O15:O18"/>
    <mergeCell ref="L24:L26"/>
    <mergeCell ref="M24:M26"/>
    <mergeCell ref="N24:N26"/>
    <mergeCell ref="O24:O26"/>
    <mergeCell ref="L27:L29"/>
    <mergeCell ref="M27:M29"/>
    <mergeCell ref="N27:N29"/>
    <mergeCell ref="O27:O29"/>
    <mergeCell ref="J27:J29"/>
    <mergeCell ref="J30:J32"/>
    <mergeCell ref="K27:K29"/>
    <mergeCell ref="K30:K32"/>
    <mergeCell ref="K24:K25"/>
    <mergeCell ref="J7:J9"/>
    <mergeCell ref="K7:K9"/>
    <mergeCell ref="K15:K18"/>
    <mergeCell ref="A7:A9"/>
    <mergeCell ref="L10:L12"/>
    <mergeCell ref="B13:B14"/>
    <mergeCell ref="J15:J18"/>
    <mergeCell ref="B38:E38"/>
    <mergeCell ref="J44:O44"/>
    <mergeCell ref="J45:O45"/>
    <mergeCell ref="J46:O46"/>
    <mergeCell ref="J13:J14"/>
    <mergeCell ref="C13:C14"/>
    <mergeCell ref="D13:D14"/>
    <mergeCell ref="E13:E14"/>
    <mergeCell ref="F13:F14"/>
    <mergeCell ref="G13:G14"/>
    <mergeCell ref="H13:H14"/>
    <mergeCell ref="I13:I14"/>
    <mergeCell ref="A37:O37"/>
    <mergeCell ref="A27:A28"/>
    <mergeCell ref="A15:A18"/>
    <mergeCell ref="L15:L18"/>
    <mergeCell ref="A36:H36"/>
    <mergeCell ref="J36:O36"/>
    <mergeCell ref="A35:F35"/>
    <mergeCell ref="H35:O35"/>
    <mergeCell ref="A5:A6"/>
    <mergeCell ref="B5:B6"/>
    <mergeCell ref="C5:C6"/>
    <mergeCell ref="A13:A14"/>
    <mergeCell ref="K13:K14"/>
    <mergeCell ref="L13:L14"/>
    <mergeCell ref="M13:M14"/>
    <mergeCell ref="N13:N14"/>
    <mergeCell ref="O13:O14"/>
    <mergeCell ref="O5:O6"/>
    <mergeCell ref="K5:K6"/>
    <mergeCell ref="L5:L6"/>
    <mergeCell ref="O30:O34"/>
    <mergeCell ref="L30:L34"/>
    <mergeCell ref="M30:M34"/>
    <mergeCell ref="N30:N34"/>
    <mergeCell ref="A1:O1"/>
    <mergeCell ref="A2:O2"/>
    <mergeCell ref="A3:O3"/>
    <mergeCell ref="N5:N6"/>
    <mergeCell ref="D5:D6"/>
    <mergeCell ref="E5:E6"/>
    <mergeCell ref="F5:G5"/>
    <mergeCell ref="H5:I5"/>
    <mergeCell ref="L7:L9"/>
    <mergeCell ref="M7:M9"/>
    <mergeCell ref="N7:N9"/>
    <mergeCell ref="O7:O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3" orientation="landscape" r:id="rId1"/>
  <headerFooter alignWithMargins="0"/>
  <ignoredErrors>
    <ignoredError sqref="B7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2019-10-11T10:43:02Z</cp:lastPrinted>
  <dcterms:created xsi:type="dcterms:W3CDTF">2019-08-01T11:10:14Z</dcterms:created>
  <dcterms:modified xsi:type="dcterms:W3CDTF">2019-10-18T08:17:43Z</dcterms:modified>
  <cp:category/>
</cp:coreProperties>
</file>