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0" windowWidth="10845" windowHeight="14565" firstSheet="12" activeTab="12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62913"/>
</workbook>
</file>

<file path=xl/calcChain.xml><?xml version="1.0" encoding="utf-8"?>
<calcChain xmlns="http://schemas.openxmlformats.org/spreadsheetml/2006/main">
  <c r="H70" i="19" l="1"/>
  <c r="F70" i="19"/>
  <c r="H69" i="19"/>
  <c r="F69" i="19"/>
  <c r="H68" i="19"/>
  <c r="F68" i="19"/>
  <c r="H67" i="19"/>
  <c r="F67" i="19"/>
  <c r="H66" i="19"/>
  <c r="F66" i="19"/>
  <c r="H65" i="19"/>
  <c r="F65" i="19"/>
  <c r="H57" i="19"/>
  <c r="F57" i="19"/>
  <c r="H56" i="19"/>
  <c r="F56" i="19"/>
  <c r="H55" i="19"/>
  <c r="F55" i="19"/>
  <c r="H54" i="19"/>
  <c r="F54" i="19"/>
  <c r="H53" i="19"/>
  <c r="F53" i="19"/>
  <c r="H52" i="19"/>
  <c r="F52" i="19"/>
  <c r="H51" i="19"/>
  <c r="F51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30" i="19" l="1"/>
  <c r="F30" i="19"/>
  <c r="H29" i="19"/>
  <c r="F29" i="19"/>
  <c r="H28" i="19"/>
  <c r="F28" i="19"/>
  <c r="H27" i="19"/>
  <c r="F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19" i="19"/>
  <c r="F19" i="19"/>
  <c r="H74" i="19" l="1"/>
  <c r="F74" i="19"/>
  <c r="H73" i="19"/>
  <c r="F73" i="19"/>
  <c r="H72" i="19"/>
  <c r="F72" i="19"/>
  <c r="H35" i="19" l="1"/>
  <c r="F35" i="19"/>
  <c r="H34" i="19"/>
  <c r="F34" i="19"/>
  <c r="H33" i="19"/>
  <c r="F33" i="19"/>
  <c r="H32" i="19"/>
  <c r="F32" i="19"/>
  <c r="H31" i="19"/>
  <c r="F31" i="19"/>
  <c r="H18" i="19"/>
  <c r="F18" i="19"/>
  <c r="H17" i="19"/>
  <c r="F17" i="19"/>
  <c r="H36" i="19" l="1"/>
  <c r="H16" i="19"/>
  <c r="H15" i="19"/>
  <c r="H14" i="19"/>
  <c r="H13" i="19"/>
  <c r="H12" i="19"/>
  <c r="F12" i="19"/>
  <c r="F13" i="19"/>
  <c r="F14" i="19"/>
  <c r="F15" i="19"/>
  <c r="F16" i="19"/>
  <c r="F36" i="19"/>
  <c r="F4" i="19" l="1"/>
  <c r="F5" i="19"/>
  <c r="F6" i="19"/>
  <c r="F7" i="19"/>
  <c r="F8" i="19"/>
  <c r="F9" i="19"/>
  <c r="F10" i="19"/>
  <c r="F11" i="19"/>
  <c r="F37" i="19"/>
  <c r="F38" i="19"/>
  <c r="F39" i="19"/>
  <c r="F40" i="19"/>
  <c r="F41" i="19"/>
  <c r="H40" i="19"/>
  <c r="H76" i="19" l="1"/>
  <c r="F76" i="19"/>
  <c r="H75" i="19"/>
  <c r="F75" i="19"/>
  <c r="H71" i="19"/>
  <c r="F71" i="19"/>
  <c r="H64" i="19"/>
  <c r="F64" i="19"/>
  <c r="H63" i="19"/>
  <c r="F63" i="19"/>
  <c r="H62" i="19"/>
  <c r="F62" i="19"/>
  <c r="H61" i="19"/>
  <c r="F61" i="19"/>
  <c r="H60" i="19"/>
  <c r="F60" i="19"/>
  <c r="H59" i="19"/>
  <c r="F59" i="19"/>
  <c r="H58" i="19"/>
  <c r="F58" i="19"/>
  <c r="H44" i="19"/>
  <c r="F44" i="19"/>
  <c r="H39" i="19" l="1"/>
  <c r="H38" i="19"/>
  <c r="H37" i="19"/>
  <c r="H41" i="19"/>
  <c r="H11" i="19"/>
  <c r="H10" i="19"/>
  <c r="H9" i="19"/>
  <c r="H8" i="19"/>
  <c r="H7" i="19"/>
  <c r="H6" i="19"/>
  <c r="H5" i="19"/>
  <c r="E42" i="19" l="1"/>
  <c r="H4" i="19" l="1"/>
  <c r="G42" i="19" s="1"/>
  <c r="G77" i="19" l="1"/>
  <c r="G78" i="19" s="1"/>
  <c r="H42" i="19" l="1"/>
  <c r="H77" i="19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<sst xmlns="http://schemas.openxmlformats.org/spreadsheetml/2006/main" count="1371" uniqueCount="481">
  <si>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</si>
  <si>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</si>
  <si>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</si>
  <si>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</si>
  <si>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</si>
  <si>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</si>
  <si>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</si>
  <si>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</si>
  <si>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</si>
  <si>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</si>
  <si>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</si>
  <si>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</si>
  <si>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</si>
  <si>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</si>
  <si>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</si>
  <si>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</si>
  <si>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</si>
  <si>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</si>
  <si>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</si>
  <si>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</si>
  <si>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</si>
  <si>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</si>
  <si>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</si>
  <si>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</si>
  <si>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</si>
  <si>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</si>
  <si>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</si>
  <si>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</si>
  <si>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</si>
  <si>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</si>
  <si>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</si>
  <si>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</si>
  <si>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</si>
  <si>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</si>
  <si>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</si>
  <si>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</si>
  <si>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</si>
  <si>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</si>
  <si>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</si>
  <si>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</si>
  <si>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</si>
  <si>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</si>
  <si>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</si>
  <si>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</si>
  <si>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</si>
  <si>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</si>
  <si>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</si>
  <si>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</si>
  <si>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</si>
  <si>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</si>
  <si>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</si>
  <si>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</si>
  <si>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</si>
  <si>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</si>
  <si>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</si>
  <si>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</si>
  <si>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</si>
  <si>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</si>
  <si>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</si>
  <si>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</si>
  <si>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</si>
  <si>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</si>
  <si>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</si>
  <si>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</si>
  <si>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</si>
  <si>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</si>
  <si>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</si>
  <si>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</si>
  <si>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</si>
  <si>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</si>
  <si>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</si>
  <si>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</si>
  <si>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</si>
  <si>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</si>
  <si>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</si>
  <si>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</si>
  <si>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</si>
  <si>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</si>
  <si>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</si>
  <si>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</si>
  <si>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</si>
  <si>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</si>
  <si>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</si>
  <si>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</si>
  <si>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</si>
  <si>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</si>
  <si>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</si>
  <si>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</si>
  <si>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</si>
  <si>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</si>
  <si>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</si>
  <si>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</si>
  <si>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</si>
  <si>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</si>
  <si>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</si>
  <si>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</si>
  <si>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</si>
  <si>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</si>
  <si>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</si>
  <si>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</si>
  <si>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</si>
  <si>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</si>
  <si>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</si>
  <si>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</si>
  <si>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</si>
  <si>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</si>
  <si>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</si>
  <si>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</si>
  <si>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</si>
  <si>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</si>
  <si>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</si>
  <si>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</si>
  <si>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</si>
  <si>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</si>
  <si>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</si>
  <si>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</si>
  <si>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</si>
  <si>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</si>
  <si>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</si>
  <si>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</si>
  <si>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</si>
  <si>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</si>
  <si>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</si>
  <si>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</si>
  <si>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</si>
  <si>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</si>
  <si>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</si>
  <si>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</si>
  <si>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</si>
  <si>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</si>
  <si>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</si>
  <si>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</si>
  <si>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</si>
  <si>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</si>
  <si>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</si>
  <si>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</si>
  <si>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</si>
  <si>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</si>
  <si>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</si>
  <si>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</si>
  <si>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</si>
  <si>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</si>
  <si>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</si>
  <si>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</si>
  <si>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</si>
  <si>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</si>
  <si>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</si>
  <si>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</si>
  <si>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</si>
  <si>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</si>
  <si>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</si>
  <si>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</si>
  <si>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</si>
  <si>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</si>
  <si>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</si>
  <si>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</si>
  <si>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</si>
  <si>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</si>
  <si>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</si>
  <si>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</si>
  <si>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</si>
  <si>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</si>
  <si>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</si>
  <si>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</si>
  <si>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</si>
  <si>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</si>
  <si>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</si>
  <si>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</si>
  <si>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</si>
  <si>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</si>
  <si>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</si>
  <si>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</si>
  <si>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</si>
  <si>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</si>
  <si>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</si>
  <si>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</si>
  <si>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</si>
  <si>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</si>
  <si>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</si>
  <si>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</si>
  <si>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</si>
  <si>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</si>
  <si>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</si>
  <si>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</si>
  <si>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</si>
  <si>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</si>
  <si>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</si>
  <si>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</si>
  <si>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</si>
  <si>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</si>
  <si>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</si>
  <si>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</si>
  <si>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</si>
  <si>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</si>
  <si>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</si>
  <si>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</si>
  <si>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</si>
  <si>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</si>
  <si>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</si>
  <si>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</si>
  <si>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</si>
  <si>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</si>
  <si>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</si>
  <si>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</si>
  <si>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</si>
  <si>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</si>
  <si>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</si>
  <si>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</si>
  <si>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</si>
  <si>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</si>
  <si>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</si>
  <si>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</si>
  <si>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</si>
  <si>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</si>
  <si>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</si>
  <si>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</si>
  <si>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</si>
  <si>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</si>
  <si>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</si>
  <si>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</si>
  <si>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</si>
  <si>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</si>
  <si>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</si>
  <si>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</si>
  <si>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</si>
  <si>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</si>
  <si>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</si>
  <si>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</si>
  <si>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</si>
  <si>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</si>
  <si>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</si>
  <si>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</si>
  <si>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</si>
  <si>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</si>
  <si>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</si>
  <si>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</si>
  <si>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</si>
  <si>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</si>
  <si>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</si>
  <si>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</si>
  <si>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</si>
  <si>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</si>
  <si>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</si>
  <si>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</si>
  <si>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</si>
  <si>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</si>
  <si>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</si>
  <si>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</si>
  <si>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</si>
  <si>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</si>
  <si>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</si>
  <si>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</si>
  <si>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</si>
  <si>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</si>
  <si>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</si>
  <si>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</si>
  <si>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</si>
  <si>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</si>
  <si>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</si>
  <si>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</si>
  <si>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</si>
  <si>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</si>
  <si>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</si>
  <si>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</si>
  <si>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</si>
  <si>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</si>
  <si>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</si>
  <si>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</si>
  <si>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</si>
  <si>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</si>
  <si>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</si>
  <si>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</si>
  <si>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</si>
  <si>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</si>
  <si>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</si>
  <si>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</si>
  <si>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</si>
  <si>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</si>
  <si>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</si>
  <si>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</si>
  <si>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</si>
  <si>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</si>
  <si>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</si>
  <si>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</si>
  <si>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</si>
  <si>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</si>
  <si>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</si>
  <si>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</si>
  <si>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</si>
  <si>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</si>
  <si>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</si>
  <si>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</si>
  <si>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</si>
  <si>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</si>
  <si>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</si>
  <si>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</si>
  <si>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</si>
  <si>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</si>
  <si>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</si>
  <si>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</si>
  <si>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</si>
  <si>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</si>
  <si>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</si>
  <si>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</si>
  <si>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</si>
  <si>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</si>
  <si>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</si>
  <si>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</si>
  <si>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</si>
  <si>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</si>
  <si>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</si>
  <si>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</si>
  <si>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</si>
  <si>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</si>
  <si>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</si>
  <si>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</si>
  <si>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</si>
  <si>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</si>
  <si>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</si>
  <si>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</si>
  <si>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</si>
  <si>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</si>
  <si>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</si>
  <si>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</si>
  <si>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</si>
  <si>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</si>
  <si>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</si>
  <si>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</si>
  <si>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</si>
  <si>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</si>
  <si>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</si>
  <si>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</si>
  <si>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</si>
  <si>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</si>
  <si>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</si>
  <si>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</si>
  <si>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</si>
  <si>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</si>
  <si>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</si>
  <si>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</si>
  <si>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</si>
  <si>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</si>
  <si>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</si>
  <si>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</si>
  <si>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</si>
  <si>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</si>
  <si>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</si>
  <si>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</si>
  <si>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</si>
  <si>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</si>
  <si>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</si>
  <si>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</si>
  <si>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</si>
  <si>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</si>
  <si>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</si>
  <si>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</si>
  <si>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</si>
  <si>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</si>
  <si>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</si>
  <si>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</si>
  <si>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</si>
  <si>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</si>
  <si>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</si>
  <si>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</si>
  <si>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</si>
  <si>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</si>
  <si>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</si>
  <si>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</si>
  <si>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</si>
  <si>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</si>
  <si>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</si>
  <si>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</si>
  <si>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</si>
  <si>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</si>
  <si>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</si>
  <si>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</si>
  <si>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</si>
  <si>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</si>
  <si>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</si>
  <si>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</si>
  <si>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</si>
  <si>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</si>
  <si>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</si>
  <si>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</si>
  <si>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Mezisoučet za Ubytovací a stravovací služby:</t>
  </si>
  <si>
    <t>21.</t>
  </si>
  <si>
    <t>22.</t>
  </si>
  <si>
    <t>23.</t>
  </si>
  <si>
    <t>24.</t>
  </si>
  <si>
    <t>25.</t>
  </si>
  <si>
    <t>26.</t>
  </si>
  <si>
    <t>27.</t>
  </si>
  <si>
    <r>
      <rPr>
        <b/>
        <u/>
        <sz val="12"/>
        <color indexed="8"/>
        <rFont val="Calibri"/>
        <family val="2"/>
        <charset val="238"/>
        <scheme val="minor"/>
      </rPr>
      <t>Předmět dodávky pro Ubytovací a stravovací služby</t>
    </r>
    <r>
      <rPr>
        <b/>
        <sz val="12"/>
        <color indexed="8"/>
        <rFont val="Calibri"/>
        <family val="2"/>
        <charset val="238"/>
        <scheme val="minor"/>
      </rPr>
      <t>, sklad údržby - místnost č. A1/16, Studentská 1770/1, 708 32 Ostrava-Poruba, převezme paní Stupková tel. 596 996 441 nebo pan Žlab  733 627 867</t>
    </r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</si>
  <si>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</si>
  <si>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</si>
  <si>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</si>
  <si>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</si>
  <si>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</si>
  <si>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</si>
  <si>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</si>
  <si>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</si>
  <si>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</si>
  <si>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</si>
  <si>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</si>
  <si>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Dodávka zámečnického materiálu 1/2019</t>
  </si>
  <si>
    <r>
      <rPr>
        <b/>
        <u/>
        <sz val="12"/>
        <color indexed="8"/>
        <rFont val="Calibri"/>
        <family val="2"/>
        <charset val="238"/>
        <scheme val="minor"/>
      </rPr>
      <t>Předmět dodávky do skladu Údržby NS 976</t>
    </r>
    <r>
      <rPr>
        <b/>
        <sz val="12"/>
        <color indexed="8"/>
        <rFont val="Calibri"/>
        <family val="2"/>
        <charset val="238"/>
        <scheme val="minor"/>
      </rPr>
      <t>, místnost G112A, převezme Renáta Polanská, tel. 597 323 344, 17.listopadu 15, 708 33 Ostrava-Poruba</t>
    </r>
  </si>
  <si>
    <t>bal</t>
  </si>
  <si>
    <t>Vrut univerzální 3,0x40 ŽZn PZ celý/zápustný bal/100ks</t>
  </si>
  <si>
    <t>Šroub TEX samovrtný 6,3x38 6hranná hlava DIN 7504K bal/100ks</t>
  </si>
  <si>
    <t>Šroub TEX samovrtný 4,2x38 6hranná hlava DIN 7504K bal/100ks</t>
  </si>
  <si>
    <t>Šroub TEX samovrtný 4,8x32 6hranná hlava DIN 7504K bal/100ks</t>
  </si>
  <si>
    <t>Tyč závitová M 8 / 1m pozinkovaná 4,8</t>
  </si>
  <si>
    <t>Tyč závitová M 10 / 1m pozinkovaná 4,8</t>
  </si>
  <si>
    <t>Tyč závitová M 12 / 1m pozinkovaná 4,8</t>
  </si>
  <si>
    <t>Vrták do kovu HSS 1,0 20010</t>
  </si>
  <si>
    <t>Vrták do kovu HSS 2,0 20020</t>
  </si>
  <si>
    <t>Vrták do kovu HSS 2,5 20025</t>
  </si>
  <si>
    <t>Vrták do kovu HSS 3,0 20030</t>
  </si>
  <si>
    <t>Vrták do kovu HSS 4,0 20040</t>
  </si>
  <si>
    <t>Vrták do kovu HSS 4,5 20045</t>
  </si>
  <si>
    <t>Vrták do kovu HSS 5,0 20050</t>
  </si>
  <si>
    <t>Vrták na kov 11,0 HSS JORAN</t>
  </si>
  <si>
    <t>Vrták na kov 12,0 HSS JORAN</t>
  </si>
  <si>
    <t>Vrták na kov 13,0 HSS JORAN</t>
  </si>
  <si>
    <t>Řetěz dlouhý člán.4x32x16 pozink.DIN 5685 C-G/20m</t>
  </si>
  <si>
    <t>Siso-1018 zámek centr.samostatný ni</t>
  </si>
  <si>
    <t>ZÁMEK LAMELOVÝ AVES 103 NI</t>
  </si>
  <si>
    <t>sada</t>
  </si>
  <si>
    <t>WT2720 - Klíče očkoploché 8 ks (8-19 mm)</t>
  </si>
  <si>
    <t>Kleště štípací CrV 200mm FESTA 17302</t>
  </si>
  <si>
    <t>Kleště SIKO s tlač. 250mm 17061 FESTA</t>
  </si>
  <si>
    <t> Gola sada STHOR 1/2" 12 ks (TO-58633)</t>
  </si>
  <si>
    <t>Sada šroubováků -+ 5k 8650 00</t>
  </si>
  <si>
    <t>Sada bitů+držák 31dílná STA60490</t>
  </si>
  <si>
    <t>Brašna víceúčelová 16" 1-96-193 251x447x262</t>
  </si>
  <si>
    <t>Organizér TITANIUM 19 19x16x3,7 80019</t>
  </si>
  <si>
    <t>Kleště kombinované 180mm FESTA PROFI 17102</t>
  </si>
  <si>
    <t>Zámek Siso 7080/19 roz.bez táhla</t>
  </si>
  <si>
    <t>Zámek mezipokojový zadlab.60mm pravý</t>
  </si>
  <si>
    <t>Zámek meziokojový zádlab. 60mm levý73,07</t>
  </si>
  <si>
    <t>Zámek Siso s tyčinkou 1018</t>
  </si>
  <si>
    <t>Nástavec křížový PZ1 6HR 8073 01</t>
  </si>
  <si>
    <t>Nástavec křížový PZ2 6HR 8073 02</t>
  </si>
  <si>
    <t>Nástavec křížový PZ3 6HR 8073 03</t>
  </si>
  <si>
    <t>Šroubovák pro nástavce 6HR 8320 00</t>
  </si>
  <si>
    <t>Sukovník 20 . 8355 20</t>
  </si>
  <si>
    <t>Sada šablon s čísly 50mm-písmo hůlkové,materiál šablon hliník,10 číslic</t>
  </si>
  <si>
    <t xml:space="preserve">Barva akrylová černá 9005 400ml </t>
  </si>
  <si>
    <t>Hmoždinky FISCHER UX10x60R art.no. 77872</t>
  </si>
  <si>
    <t>Hmoždinky FISCHER UX8x50R art.no. 77869</t>
  </si>
  <si>
    <t>Hmoždinky FISCHER SX6x30R art.no. 70006</t>
  </si>
  <si>
    <t>Zámek stolový FAB SISO CL- X850-19X22</t>
  </si>
  <si>
    <t xml:space="preserve">Chemoprén extrém 120ml </t>
  </si>
  <si>
    <t>Metr svinovací 5m</t>
  </si>
  <si>
    <t>Výtlačná pistole TYP: KRT-5510044 značka KREATOR, hliníková tuba,hliníková rukojeť a kovová spoušť</t>
  </si>
  <si>
    <t>Zámek centrál AVG 288/600</t>
  </si>
  <si>
    <t>Vruty 4x25</t>
  </si>
  <si>
    <t>Vruty 3,5x20</t>
  </si>
  <si>
    <t>Vruty 3,5x30</t>
  </si>
  <si>
    <t>Vruty 6x70</t>
  </si>
  <si>
    <t>Vruty 5x60</t>
  </si>
  <si>
    <t>Vruty 4x40</t>
  </si>
  <si>
    <t>Vruty 5x50</t>
  </si>
  <si>
    <t>Kotouč řezný 125x2x22,2</t>
  </si>
  <si>
    <t>Nože řemeslnické 18mm</t>
  </si>
  <si>
    <t>Lžíce zednická anticor 130x75</t>
  </si>
  <si>
    <t>bal.</t>
  </si>
  <si>
    <t>Nože náhradní ulamovací 18mm</t>
  </si>
  <si>
    <t xml:space="preserve">Chemoprén extrém 800ml </t>
  </si>
  <si>
    <t>Čistič PU pěny DEN BRAVEN 500ml</t>
  </si>
  <si>
    <t>Závěs naložený</t>
  </si>
  <si>
    <t>Zámek HOBES FAB rozteč 72mm zádlab 80mm TYP K221-L</t>
  </si>
  <si>
    <t>Zámek HOBES FAB rozteč 72mm zádlab 80mm TYP K221-P</t>
  </si>
  <si>
    <t>FLEX lepící tmel velikost bal. 25 kg</t>
  </si>
  <si>
    <t>Lepidlo MAMUT Glue 290ml HIGH TACK</t>
  </si>
  <si>
    <t>Spárovací hmota ba. 5 kg - bílá</t>
  </si>
  <si>
    <t>Metr</t>
  </si>
  <si>
    <t>Zakončovací lišta ke keramickým obkladům vnější  9 mm bílá</t>
  </si>
  <si>
    <t>Křížky obkladačské plast 2mm (200ks/bal) - 137150</t>
  </si>
  <si>
    <t>Hrábě na listí střední bez násady Fiskars Solid</t>
  </si>
  <si>
    <t>Větrací mřížka s regulací kruhová 150mm MV150bVR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</si>
</sst>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3" fillId="0" borderId="0" applyNumberFormat="0" applyFill="0" applyBorder="0" applyAlignment="0" applyProtection="0"/>
    <xf numFmtId="0" fontId="44" fillId="0" borderId="0"/>
  </cellStyleXfs>
  <cellXfs count="539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4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5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6" fillId="0" borderId="5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8" fillId="0" borderId="0" xfId="0" applyFont="1"/>
    <xf numFmtId="0" fontId="17" fillId="0" borderId="0" xfId="0" applyFont="1"/>
    <xf numFmtId="0" fontId="0" fillId="0" borderId="19" xfId="0" applyBorder="1"/>
    <xf numFmtId="0" fontId="16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left"/>
    </xf>
    <xf numFmtId="1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" fontId="19" fillId="0" borderId="16" xfId="0" applyNumberFormat="1" applyFont="1" applyBorder="1"/>
    <xf numFmtId="4" fontId="19" fillId="0" borderId="17" xfId="0" applyNumberFormat="1" applyFont="1" applyBorder="1"/>
    <xf numFmtId="4" fontId="19" fillId="0" borderId="20" xfId="0" applyNumberFormat="1" applyFont="1" applyBorder="1"/>
    <xf numFmtId="0" fontId="19" fillId="0" borderId="10" xfId="0" applyFont="1" applyBorder="1" applyAlignment="1">
      <alignment horizontal="left"/>
    </xf>
    <xf numFmtId="4" fontId="19" fillId="0" borderId="1" xfId="0" applyNumberFormat="1" applyFont="1" applyBorder="1"/>
    <xf numFmtId="4" fontId="19" fillId="0" borderId="11" xfId="0" applyNumberFormat="1" applyFont="1" applyBorder="1"/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4" fontId="19" fillId="0" borderId="21" xfId="0" applyNumberFormat="1" applyFont="1" applyBorder="1"/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4" fillId="0" borderId="1" xfId="0" applyNumberFormat="1" applyFont="1" applyBorder="1"/>
    <xf numFmtId="0" fontId="20" fillId="0" borderId="21" xfId="0" applyFont="1" applyBorder="1"/>
    <xf numFmtId="0" fontId="14" fillId="0" borderId="1" xfId="0" applyFont="1" applyBorder="1" applyAlignment="1">
      <alignment horizontal="center"/>
    </xf>
    <xf numFmtId="0" fontId="14" fillId="0" borderId="21" xfId="0" applyFont="1" applyBorder="1"/>
    <xf numFmtId="0" fontId="14" fillId="0" borderId="11" xfId="0" applyFont="1" applyBorder="1"/>
    <xf numFmtId="0" fontId="14" fillId="0" borderId="1" xfId="0" applyFont="1" applyBorder="1"/>
    <xf numFmtId="0" fontId="14" fillId="0" borderId="0" xfId="0" applyFont="1" applyBorder="1"/>
    <xf numFmtId="4" fontId="14" fillId="0" borderId="15" xfId="0" applyNumberFormat="1" applyFont="1" applyBorder="1"/>
    <xf numFmtId="0" fontId="14" fillId="0" borderId="1" xfId="0" applyFont="1" applyFill="1" applyBorder="1" applyAlignment="1">
      <alignment horizontal="center"/>
    </xf>
    <xf numFmtId="4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4" fillId="0" borderId="15" xfId="0" applyFont="1" applyBorder="1"/>
    <xf numFmtId="2" fontId="14" fillId="0" borderId="16" xfId="0" applyNumberFormat="1" applyFont="1" applyBorder="1"/>
    <xf numFmtId="0" fontId="14" fillId="0" borderId="22" xfId="0" applyFont="1" applyBorder="1"/>
    <xf numFmtId="2" fontId="14" fillId="0" borderId="1" xfId="0" applyNumberFormat="1" applyFont="1" applyBorder="1"/>
    <xf numFmtId="2" fontId="14" fillId="0" borderId="11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23" xfId="0" applyFont="1" applyBorder="1"/>
    <xf numFmtId="0" fontId="14" fillId="0" borderId="18" xfId="0" applyFont="1" applyBorder="1"/>
    <xf numFmtId="0" fontId="14" fillId="0" borderId="0" xfId="0" applyFont="1"/>
    <xf numFmtId="4" fontId="15" fillId="0" borderId="0" xfId="0" applyNumberFormat="1" applyFont="1"/>
    <xf numFmtId="0" fontId="16" fillId="0" borderId="24" xfId="0" applyFont="1" applyBorder="1" applyAlignment="1">
      <alignment horizontal="left"/>
    </xf>
    <xf numFmtId="1" fontId="16" fillId="0" borderId="25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4" fontId="16" fillId="0" borderId="25" xfId="0" applyNumberFormat="1" applyFont="1" applyBorder="1"/>
    <xf numFmtId="0" fontId="16" fillId="0" borderId="10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/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/>
    </xf>
    <xf numFmtId="0" fontId="16" fillId="3" borderId="1" xfId="0" applyFont="1" applyFill="1" applyBorder="1"/>
    <xf numFmtId="0" fontId="16" fillId="0" borderId="12" xfId="0" applyFont="1" applyBorder="1" applyAlignment="1">
      <alignment horizontal="left"/>
    </xf>
    <xf numFmtId="1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" fontId="16" fillId="0" borderId="13" xfId="0" applyNumberFormat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4" fontId="16" fillId="0" borderId="0" xfId="0" applyNumberFormat="1" applyFont="1" applyBorder="1"/>
    <xf numFmtId="4" fontId="22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9" fillId="0" borderId="29" xfId="0" applyNumberFormat="1" applyFont="1" applyBorder="1"/>
    <xf numFmtId="4" fontId="19" fillId="0" borderId="30" xfId="0" applyNumberFormat="1" applyFont="1" applyBorder="1"/>
    <xf numFmtId="0" fontId="20" fillId="0" borderId="30" xfId="0" applyFont="1" applyBorder="1"/>
    <xf numFmtId="0" fontId="14" fillId="0" borderId="30" xfId="0" applyFont="1" applyBorder="1"/>
    <xf numFmtId="0" fontId="20" fillId="0" borderId="31" xfId="0" applyFont="1" applyBorder="1"/>
    <xf numFmtId="0" fontId="14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4" fontId="20" fillId="0" borderId="33" xfId="0" applyNumberFormat="1" applyFont="1" applyBorder="1"/>
    <xf numFmtId="0" fontId="14" fillId="0" borderId="33" xfId="0" applyFont="1" applyBorder="1"/>
    <xf numFmtId="0" fontId="22" fillId="2" borderId="2" xfId="0" applyFont="1" applyFill="1" applyBorder="1" applyAlignment="1">
      <alignment horizontal="center" vertical="center" wrapText="1"/>
    </xf>
    <xf numFmtId="0" fontId="20" fillId="0" borderId="0" xfId="0" applyFont="1"/>
    <xf numFmtId="4" fontId="14" fillId="0" borderId="11" xfId="0" applyNumberFormat="1" applyFont="1" applyBorder="1"/>
    <xf numFmtId="4" fontId="20" fillId="0" borderId="0" xfId="0" applyNumberFormat="1" applyFont="1"/>
    <xf numFmtId="0" fontId="17" fillId="0" borderId="34" xfId="0" applyFont="1" applyBorder="1"/>
    <xf numFmtId="0" fontId="17" fillId="0" borderId="35" xfId="0" applyFont="1" applyBorder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4" fontId="14" fillId="0" borderId="13" xfId="0" applyNumberFormat="1" applyFont="1" applyBorder="1"/>
    <xf numFmtId="4" fontId="14" fillId="0" borderId="14" xfId="0" applyNumberFormat="1" applyFont="1" applyBorder="1"/>
    <xf numFmtId="0" fontId="14" fillId="0" borderId="0" xfId="0" applyFont="1" applyBorder="1" applyAlignment="1">
      <alignment vertical="center"/>
    </xf>
    <xf numFmtId="0" fontId="14" fillId="0" borderId="24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7" xfId="0" applyFont="1" applyBorder="1"/>
    <xf numFmtId="4" fontId="14" fillId="0" borderId="27" xfId="0" applyNumberFormat="1" applyFont="1" applyBorder="1"/>
    <xf numFmtId="4" fontId="14" fillId="0" borderId="28" xfId="0" applyNumberFormat="1" applyFont="1" applyBorder="1"/>
    <xf numFmtId="0" fontId="24" fillId="0" borderId="35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9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6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/>
    <xf numFmtId="0" fontId="19" fillId="0" borderId="16" xfId="0" applyFont="1" applyBorder="1" applyAlignment="1">
      <alignment horizontal="center" vertical="center"/>
    </xf>
    <xf numFmtId="4" fontId="14" fillId="0" borderId="4" xfId="0" applyNumberFormat="1" applyFont="1" applyBorder="1"/>
    <xf numFmtId="4" fontId="19" fillId="0" borderId="38" xfId="0" applyNumberFormat="1" applyFont="1" applyBorder="1"/>
    <xf numFmtId="0" fontId="14" fillId="2" borderId="45" xfId="0" applyFont="1" applyFill="1" applyBorder="1"/>
    <xf numFmtId="0" fontId="14" fillId="0" borderId="29" xfId="0" applyFont="1" applyBorder="1" applyAlignment="1">
      <alignment vertical="center"/>
    </xf>
    <xf numFmtId="1" fontId="19" fillId="0" borderId="31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" fontId="19" fillId="0" borderId="47" xfId="0" applyNumberFormat="1" applyFont="1" applyBorder="1"/>
    <xf numFmtId="0" fontId="14" fillId="0" borderId="46" xfId="0" applyFont="1" applyBorder="1"/>
    <xf numFmtId="0" fontId="14" fillId="0" borderId="44" xfId="0" applyFont="1" applyBorder="1"/>
    <xf numFmtId="0" fontId="19" fillId="0" borderId="30" xfId="0" applyFont="1" applyBorder="1" applyAlignment="1">
      <alignment vertical="center"/>
    </xf>
    <xf numFmtId="0" fontId="14" fillId="0" borderId="47" xfId="0" applyFont="1" applyBorder="1"/>
    <xf numFmtId="0" fontId="19" fillId="0" borderId="49" xfId="0" applyFont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" fontId="19" fillId="0" borderId="1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4" fontId="14" fillId="0" borderId="25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4" fontId="14" fillId="0" borderId="2" xfId="0" applyNumberFormat="1" applyFont="1" applyFill="1" applyBorder="1"/>
    <xf numFmtId="4" fontId="14" fillId="0" borderId="2" xfId="0" applyNumberFormat="1" applyFont="1" applyBorder="1"/>
    <xf numFmtId="4" fontId="14" fillId="0" borderId="30" xfId="0" applyNumberFormat="1" applyFont="1" applyBorder="1"/>
    <xf numFmtId="4" fontId="19" fillId="0" borderId="26" xfId="0" applyNumberFormat="1" applyFont="1" applyBorder="1"/>
    <xf numFmtId="4" fontId="19" fillId="0" borderId="57" xfId="0" applyNumberFormat="1" applyFont="1" applyBorder="1"/>
    <xf numFmtId="0" fontId="14" fillId="0" borderId="0" xfId="0" applyFont="1" applyAlignment="1">
      <alignment horizontal="left"/>
    </xf>
    <xf numFmtId="4" fontId="19" fillId="0" borderId="8" xfId="0" applyNumberFormat="1" applyFont="1" applyBorder="1"/>
    <xf numFmtId="0" fontId="19" fillId="0" borderId="24" xfId="0" applyFont="1" applyBorder="1" applyAlignment="1">
      <alignment horizontal="left"/>
    </xf>
    <xf numFmtId="1" fontId="19" fillId="0" borderId="4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4" fontId="19" fillId="0" borderId="27" xfId="0" applyNumberFormat="1" applyFont="1" applyBorder="1"/>
    <xf numFmtId="4" fontId="19" fillId="0" borderId="48" xfId="0" applyNumberFormat="1" applyFont="1" applyBorder="1"/>
    <xf numFmtId="4" fontId="19" fillId="0" borderId="28" xfId="0" applyNumberFormat="1" applyFont="1" applyBorder="1"/>
    <xf numFmtId="0" fontId="19" fillId="0" borderId="15" xfId="0" applyFont="1" applyBorder="1" applyAlignment="1">
      <alignment horizontal="center" vertical="center"/>
    </xf>
    <xf numFmtId="2" fontId="14" fillId="0" borderId="15" xfId="0" applyNumberFormat="1" applyFont="1" applyBorder="1"/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14" fillId="0" borderId="35" xfId="0" applyFont="1" applyBorder="1"/>
    <xf numFmtId="4" fontId="1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0" fontId="14" fillId="0" borderId="34" xfId="0" applyFont="1" applyBorder="1"/>
    <xf numFmtId="2" fontId="14" fillId="0" borderId="1" xfId="0" applyNumberFormat="1" applyFont="1" applyFill="1" applyBorder="1"/>
    <xf numFmtId="0" fontId="14" fillId="0" borderId="16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4" fontId="14" fillId="0" borderId="15" xfId="0" applyNumberFormat="1" applyFont="1" applyFill="1" applyBorder="1"/>
    <xf numFmtId="2" fontId="14" fillId="0" borderId="27" xfId="0" applyNumberFormat="1" applyFont="1" applyBorder="1"/>
    <xf numFmtId="0" fontId="14" fillId="0" borderId="13" xfId="0" applyFont="1" applyFill="1" applyBorder="1" applyAlignment="1">
      <alignment horizontal="center"/>
    </xf>
    <xf numFmtId="0" fontId="14" fillId="0" borderId="54" xfId="0" applyFont="1" applyBorder="1"/>
    <xf numFmtId="0" fontId="14" fillId="0" borderId="58" xfId="0" applyFont="1" applyBorder="1"/>
    <xf numFmtId="0" fontId="15" fillId="0" borderId="34" xfId="0" applyFont="1" applyBorder="1"/>
    <xf numFmtId="0" fontId="15" fillId="0" borderId="54" xfId="0" applyFont="1" applyBorder="1"/>
    <xf numFmtId="0" fontId="15" fillId="0" borderId="58" xfId="0" applyFont="1" applyBorder="1"/>
    <xf numFmtId="0" fontId="33" fillId="0" borderId="0" xfId="0" applyFont="1"/>
    <xf numFmtId="4" fontId="33" fillId="0" borderId="0" xfId="0" applyNumberFormat="1" applyFont="1"/>
    <xf numFmtId="0" fontId="34" fillId="0" borderId="19" xfId="0" applyFont="1" applyBorder="1"/>
    <xf numFmtId="0" fontId="14" fillId="0" borderId="5" xfId="0" applyFont="1" applyBorder="1"/>
    <xf numFmtId="0" fontId="19" fillId="0" borderId="59" xfId="0" applyFont="1" applyBorder="1" applyAlignment="1">
      <alignment horizontal="left"/>
    </xf>
    <xf numFmtId="0" fontId="19" fillId="0" borderId="6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61" xfId="0" applyFont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wrapText="1"/>
    </xf>
    <xf numFmtId="0" fontId="19" fillId="0" borderId="60" xfId="0" applyFont="1" applyBorder="1" applyAlignment="1">
      <alignment horizontal="center" wrapText="1"/>
    </xf>
    <xf numFmtId="0" fontId="19" fillId="3" borderId="57" xfId="0" applyFont="1" applyFill="1" applyBorder="1" applyAlignment="1">
      <alignment horizontal="center" wrapText="1"/>
    </xf>
    <xf numFmtId="0" fontId="14" fillId="2" borderId="27" xfId="0" applyFont="1" applyFill="1" applyBorder="1"/>
    <xf numFmtId="0" fontId="11" fillId="0" borderId="0" xfId="0" applyFont="1" applyAlignment="1">
      <alignment vertical="center"/>
    </xf>
    <xf numFmtId="1" fontId="19" fillId="0" borderId="45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1" xfId="0" applyFont="1" applyFill="1" applyBorder="1" applyAlignment="1">
      <alignment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3" xfId="0" applyFont="1" applyBorder="1" applyAlignment="1">
      <alignment vertical="center"/>
    </xf>
    <xf numFmtId="2" fontId="14" fillId="0" borderId="13" xfId="0" applyNumberFormat="1" applyFont="1" applyBorder="1"/>
    <xf numFmtId="0" fontId="14" fillId="0" borderId="59" xfId="0" applyFont="1" applyFill="1" applyBorder="1" applyAlignment="1">
      <alignment horizontal="left"/>
    </xf>
    <xf numFmtId="0" fontId="14" fillId="0" borderId="4" xfId="0" applyFont="1" applyBorder="1"/>
    <xf numFmtId="0" fontId="14" fillId="0" borderId="56" xfId="0" applyFont="1" applyFill="1" applyBorder="1" applyAlignment="1">
      <alignment horizontal="left"/>
    </xf>
    <xf numFmtId="4" fontId="14" fillId="0" borderId="38" xfId="0" applyNumberFormat="1" applyFont="1" applyBorder="1"/>
    <xf numFmtId="0" fontId="14" fillId="0" borderId="5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2" xfId="0" applyFont="1" applyFill="1" applyBorder="1" applyAlignment="1">
      <alignment horizontal="center"/>
    </xf>
    <xf numFmtId="4" fontId="14" fillId="0" borderId="8" xfId="0" applyNumberFormat="1" applyFont="1" applyBorder="1"/>
    <xf numFmtId="0" fontId="28" fillId="0" borderId="19" xfId="0" applyFont="1" applyBorder="1"/>
    <xf numFmtId="0" fontId="14" fillId="0" borderId="6" xfId="0" applyFont="1" applyBorder="1" applyAlignment="1">
      <alignment wrapText="1"/>
    </xf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7" fillId="0" borderId="0" xfId="0" applyFont="1"/>
    <xf numFmtId="4" fontId="19" fillId="0" borderId="17" xfId="0" applyNumberFormat="1" applyFont="1" applyBorder="1"/>
    <xf numFmtId="4" fontId="19" fillId="0" borderId="1" xfId="0" applyNumberFormat="1" applyFont="1" applyBorder="1"/>
    <xf numFmtId="4" fontId="19" fillId="0" borderId="11" xfId="0" applyNumberFormat="1" applyFont="1" applyBorder="1"/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/>
    <xf numFmtId="4" fontId="14" fillId="0" borderId="15" xfId="0" applyNumberFormat="1" applyFont="1" applyBorder="1"/>
    <xf numFmtId="0" fontId="14" fillId="0" borderId="1" xfId="0" applyFont="1" applyFill="1" applyBorder="1" applyAlignment="1">
      <alignment horizontal="center"/>
    </xf>
    <xf numFmtId="4" fontId="14" fillId="0" borderId="1" xfId="0" applyNumberFormat="1" applyFont="1" applyFill="1" applyBorder="1"/>
    <xf numFmtId="0" fontId="14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4" fillId="0" borderId="15" xfId="0" applyFont="1" applyBorder="1"/>
    <xf numFmtId="2" fontId="14" fillId="0" borderId="1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4" fillId="0" borderId="0" xfId="0" applyFont="1"/>
    <xf numFmtId="4" fontId="15" fillId="0" borderId="0" xfId="0" applyNumberFormat="1" applyFont="1"/>
    <xf numFmtId="0" fontId="16" fillId="0" borderId="1" xfId="0" applyFont="1" applyBorder="1" applyAlignment="1">
      <alignment horizontal="left"/>
    </xf>
    <xf numFmtId="0" fontId="14" fillId="0" borderId="30" xfId="0" applyFont="1" applyBorder="1"/>
    <xf numFmtId="4" fontId="14" fillId="0" borderId="11" xfId="0" applyNumberFormat="1" applyFont="1" applyBorder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4" fontId="14" fillId="0" borderId="13" xfId="0" applyNumberFormat="1" applyFont="1" applyBorder="1"/>
    <xf numFmtId="4" fontId="14" fillId="0" borderId="14" xfId="0" applyNumberFormat="1" applyFont="1" applyBorder="1"/>
    <xf numFmtId="0" fontId="14" fillId="0" borderId="0" xfId="0" applyFont="1" applyBorder="1" applyAlignment="1">
      <alignment vertical="center"/>
    </xf>
    <xf numFmtId="0" fontId="14" fillId="0" borderId="24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7" xfId="0" applyFont="1" applyBorder="1"/>
    <xf numFmtId="4" fontId="14" fillId="0" borderId="27" xfId="0" applyNumberFormat="1" applyFont="1" applyBorder="1"/>
    <xf numFmtId="0" fontId="19" fillId="0" borderId="1" xfId="0" applyFont="1" applyBorder="1" applyAlignment="1">
      <alignment vertical="center"/>
    </xf>
    <xf numFmtId="4" fontId="0" fillId="0" borderId="0" xfId="0" applyNumberFormat="1"/>
    <xf numFmtId="0" fontId="19" fillId="0" borderId="16" xfId="0" applyFont="1" applyBorder="1" applyAlignment="1">
      <alignment horizontal="center" vertical="center"/>
    </xf>
    <xf numFmtId="4" fontId="14" fillId="0" borderId="4" xfId="0" applyNumberFormat="1" applyFont="1" applyBorder="1"/>
    <xf numFmtId="1" fontId="19" fillId="0" borderId="31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" fontId="19" fillId="0" borderId="47" xfId="0" applyNumberFormat="1" applyFont="1" applyBorder="1"/>
    <xf numFmtId="0" fontId="14" fillId="0" borderId="46" xfId="0" applyFont="1" applyBorder="1"/>
    <xf numFmtId="0" fontId="19" fillId="0" borderId="30" xfId="0" applyFont="1" applyBorder="1" applyAlignment="1">
      <alignment vertical="center"/>
    </xf>
    <xf numFmtId="0" fontId="14" fillId="0" borderId="47" xfId="0" applyFont="1" applyBorder="1"/>
    <xf numFmtId="0" fontId="14" fillId="0" borderId="12" xfId="0" applyFont="1" applyFill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" fontId="19" fillId="0" borderId="1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4" fontId="14" fillId="0" borderId="25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4" fontId="14" fillId="0" borderId="2" xfId="0" applyNumberFormat="1" applyFont="1" applyFill="1" applyBorder="1"/>
    <xf numFmtId="4" fontId="14" fillId="0" borderId="2" xfId="0" applyNumberFormat="1" applyFont="1" applyBorder="1"/>
    <xf numFmtId="4" fontId="14" fillId="0" borderId="30" xfId="0" applyNumberFormat="1" applyFont="1" applyBorder="1"/>
    <xf numFmtId="4" fontId="19" fillId="0" borderId="26" xfId="0" applyNumberFormat="1" applyFont="1" applyBorder="1"/>
    <xf numFmtId="4" fontId="19" fillId="0" borderId="57" xfId="0" applyNumberFormat="1" applyFont="1" applyBorder="1"/>
    <xf numFmtId="0" fontId="14" fillId="0" borderId="0" xfId="0" applyFont="1" applyAlignment="1">
      <alignment horizontal="left"/>
    </xf>
    <xf numFmtId="4" fontId="19" fillId="0" borderId="8" xfId="0" applyNumberFormat="1" applyFont="1" applyBorder="1"/>
    <xf numFmtId="0" fontId="19" fillId="0" borderId="24" xfId="0" applyFont="1" applyBorder="1" applyAlignment="1">
      <alignment horizontal="left"/>
    </xf>
    <xf numFmtId="1" fontId="19" fillId="0" borderId="4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4" fontId="19" fillId="0" borderId="27" xfId="0" applyNumberFormat="1" applyFont="1" applyBorder="1"/>
    <xf numFmtId="4" fontId="19" fillId="0" borderId="48" xfId="0" applyNumberFormat="1" applyFont="1" applyBorder="1"/>
    <xf numFmtId="4" fontId="19" fillId="0" borderId="28" xfId="0" applyNumberFormat="1" applyFont="1" applyBorder="1"/>
    <xf numFmtId="0" fontId="19" fillId="0" borderId="15" xfId="0" applyFont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14" fillId="0" borderId="35" xfId="0" applyFont="1" applyBorder="1"/>
    <xf numFmtId="4" fontId="14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3"/>
    </xf>
    <xf numFmtId="0" fontId="14" fillId="0" borderId="34" xfId="0" applyFont="1" applyBorder="1"/>
    <xf numFmtId="0" fontId="14" fillId="0" borderId="16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4" fontId="14" fillId="0" borderId="15" xfId="0" applyNumberFormat="1" applyFont="1" applyFill="1" applyBorder="1"/>
    <xf numFmtId="0" fontId="14" fillId="0" borderId="13" xfId="0" applyFont="1" applyFill="1" applyBorder="1" applyAlignment="1">
      <alignment horizontal="center"/>
    </xf>
    <xf numFmtId="0" fontId="14" fillId="0" borderId="54" xfId="0" applyFont="1" applyBorder="1"/>
    <xf numFmtId="0" fontId="14" fillId="0" borderId="58" xfId="0" applyFont="1" applyBorder="1"/>
    <xf numFmtId="0" fontId="15" fillId="0" borderId="34" xfId="0" applyFont="1" applyBorder="1"/>
    <xf numFmtId="0" fontId="15" fillId="0" borderId="54" xfId="0" applyFont="1" applyBorder="1"/>
    <xf numFmtId="0" fontId="15" fillId="0" borderId="58" xfId="0" applyFont="1" applyBorder="1"/>
    <xf numFmtId="0" fontId="33" fillId="0" borderId="0" xfId="0" applyFont="1"/>
    <xf numFmtId="4" fontId="33" fillId="0" borderId="0" xfId="0" applyNumberFormat="1" applyFont="1"/>
    <xf numFmtId="0" fontId="34" fillId="0" borderId="19" xfId="0" applyFont="1" applyBorder="1"/>
    <xf numFmtId="0" fontId="14" fillId="0" borderId="5" xfId="0" applyFont="1" applyBorder="1"/>
    <xf numFmtId="0" fontId="25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/>
    <xf numFmtId="1" fontId="19" fillId="0" borderId="45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1" xfId="0" applyFont="1" applyFill="1" applyBorder="1" applyAlignment="1">
      <alignment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3" xfId="0" applyFont="1" applyBorder="1" applyAlignment="1">
      <alignment vertical="center"/>
    </xf>
    <xf numFmtId="2" fontId="14" fillId="0" borderId="13" xfId="0" applyNumberFormat="1" applyFont="1" applyBorder="1"/>
    <xf numFmtId="0" fontId="14" fillId="0" borderId="59" xfId="0" applyFont="1" applyFill="1" applyBorder="1" applyAlignment="1">
      <alignment horizontal="left"/>
    </xf>
    <xf numFmtId="0" fontId="14" fillId="0" borderId="4" xfId="0" applyFont="1" applyBorder="1"/>
    <xf numFmtId="0" fontId="14" fillId="0" borderId="56" xfId="0" applyFont="1" applyFill="1" applyBorder="1" applyAlignment="1">
      <alignment horizontal="left"/>
    </xf>
    <xf numFmtId="4" fontId="14" fillId="0" borderId="38" xfId="0" applyNumberFormat="1" applyFont="1" applyBorder="1"/>
    <xf numFmtId="0" fontId="14" fillId="0" borderId="50" xfId="0" applyFont="1" applyBorder="1" applyAlignment="1">
      <alignment vertical="center"/>
    </xf>
    <xf numFmtId="0" fontId="14" fillId="0" borderId="56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49" xfId="0" applyFont="1" applyBorder="1" applyAlignment="1">
      <alignment horizontal="left" vertical="center"/>
    </xf>
    <xf numFmtId="0" fontId="14" fillId="2" borderId="45" xfId="0" applyFont="1" applyFill="1" applyBorder="1" applyAlignment="1">
      <alignment vertical="center" wrapText="1"/>
    </xf>
    <xf numFmtId="4" fontId="14" fillId="0" borderId="15" xfId="0" applyNumberFormat="1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0" fontId="19" fillId="0" borderId="5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6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vertical="center"/>
    </xf>
    <xf numFmtId="4" fontId="19" fillId="3" borderId="25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4" fontId="19" fillId="0" borderId="0" xfId="0" applyNumberFormat="1" applyFont="1" applyBorder="1"/>
    <xf numFmtId="0" fontId="19" fillId="0" borderId="49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0" borderId="1" xfId="0" applyFont="1" applyFill="1" applyBorder="1" applyAlignment="1">
      <alignment horizontal="left"/>
    </xf>
    <xf numFmtId="4" fontId="19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4" fontId="14" fillId="0" borderId="0" xfId="0" applyNumberFormat="1" applyFont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1" fontId="19" fillId="0" borderId="27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/>
    </xf>
    <xf numFmtId="4" fontId="19" fillId="0" borderId="43" xfId="0" applyNumberFormat="1" applyFont="1" applyBorder="1"/>
    <xf numFmtId="0" fontId="14" fillId="0" borderId="1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" fontId="19" fillId="0" borderId="11" xfId="0" applyNumberFormat="1" applyFont="1" applyBorder="1" applyAlignment="1">
      <alignment horizontal="right"/>
    </xf>
    <xf numFmtId="0" fontId="19" fillId="0" borderId="1" xfId="0" applyFont="1" applyFill="1" applyBorder="1" applyAlignment="1">
      <alignment vertical="center"/>
    </xf>
    <xf numFmtId="0" fontId="19" fillId="0" borderId="62" xfId="0" applyFont="1" applyBorder="1" applyAlignment="1">
      <alignment horizontal="left"/>
    </xf>
    <xf numFmtId="0" fontId="16" fillId="0" borderId="61" xfId="0" applyFont="1" applyBorder="1" applyAlignment="1">
      <alignment horizontal="center" wrapText="1"/>
    </xf>
    <xf numFmtId="0" fontId="16" fillId="3" borderId="57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4" fontId="19" fillId="0" borderId="63" xfId="0" applyNumberFormat="1" applyFont="1" applyBorder="1"/>
    <xf numFmtId="4" fontId="19" fillId="0" borderId="22" xfId="0" applyNumberFormat="1" applyFont="1" applyBorder="1"/>
    <xf numFmtId="4" fontId="14" fillId="0" borderId="21" xfId="0" applyNumberFormat="1" applyFont="1" applyBorder="1"/>
    <xf numFmtId="4" fontId="19" fillId="0" borderId="23" xfId="0" applyNumberFormat="1" applyFont="1" applyFill="1" applyBorder="1"/>
    <xf numFmtId="0" fontId="22" fillId="2" borderId="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4" fillId="2" borderId="11" xfId="0" applyFont="1" applyFill="1" applyBorder="1"/>
    <xf numFmtId="0" fontId="14" fillId="0" borderId="11" xfId="0" applyFont="1" applyFill="1" applyBorder="1" applyAlignment="1">
      <alignment vertical="center"/>
    </xf>
    <xf numFmtId="0" fontId="14" fillId="0" borderId="11" xfId="0" applyFont="1" applyFill="1" applyBorder="1"/>
    <xf numFmtId="0" fontId="14" fillId="0" borderId="14" xfId="0" applyFont="1" applyFill="1" applyBorder="1"/>
    <xf numFmtId="0" fontId="14" fillId="0" borderId="10" xfId="0" applyFont="1" applyBorder="1"/>
    <xf numFmtId="0" fontId="17" fillId="0" borderId="1" xfId="0" applyFont="1" applyBorder="1"/>
    <xf numFmtId="0" fontId="16" fillId="3" borderId="25" xfId="0" applyFont="1" applyFill="1" applyBorder="1" applyAlignment="1">
      <alignment horizontal="center" wrapText="1"/>
    </xf>
    <xf numFmtId="0" fontId="16" fillId="0" borderId="60" xfId="0" applyFont="1" applyBorder="1" applyAlignment="1">
      <alignment horizontal="center" wrapText="1"/>
    </xf>
    <xf numFmtId="0" fontId="14" fillId="0" borderId="32" xfId="0" applyFont="1" applyBorder="1" applyAlignment="1">
      <alignment textRotation="90"/>
    </xf>
    <xf numFmtId="0" fontId="14" fillId="0" borderId="64" xfId="0" applyFont="1" applyBorder="1" applyAlignment="1">
      <alignment horizontal="center"/>
    </xf>
    <xf numFmtId="4" fontId="19" fillId="0" borderId="13" xfId="0" applyNumberFormat="1" applyFont="1" applyBorder="1"/>
    <xf numFmtId="0" fontId="14" fillId="0" borderId="15" xfId="0" applyFont="1" applyFill="1" applyBorder="1"/>
    <xf numFmtId="0" fontId="14" fillId="0" borderId="24" xfId="0" applyFont="1" applyBorder="1"/>
    <xf numFmtId="0" fontId="14" fillId="0" borderId="27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/>
    </xf>
    <xf numFmtId="0" fontId="14" fillId="0" borderId="27" xfId="0" applyFont="1" applyFill="1" applyBorder="1"/>
    <xf numFmtId="0" fontId="17" fillId="0" borderId="27" xfId="0" applyFont="1" applyBorder="1"/>
    <xf numFmtId="0" fontId="14" fillId="0" borderId="12" xfId="0" applyFont="1" applyBorder="1"/>
    <xf numFmtId="0" fontId="17" fillId="0" borderId="13" xfId="0" applyFont="1" applyBorder="1"/>
    <xf numFmtId="4" fontId="14" fillId="0" borderId="27" xfId="0" applyNumberFormat="1" applyFont="1" applyFill="1" applyBorder="1"/>
    <xf numFmtId="0" fontId="14" fillId="0" borderId="13" xfId="0" applyFont="1" applyBorder="1" applyAlignment="1">
      <alignment vertical="center" wrapText="1"/>
    </xf>
    <xf numFmtId="4" fontId="14" fillId="0" borderId="13" xfId="0" applyNumberFormat="1" applyFont="1" applyFill="1" applyBorder="1"/>
    <xf numFmtId="0" fontId="14" fillId="0" borderId="53" xfId="0" applyFont="1" applyBorder="1" applyAlignment="1">
      <alignment textRotation="90"/>
    </xf>
    <xf numFmtId="4" fontId="14" fillId="0" borderId="28" xfId="0" applyNumberFormat="1" applyFont="1" applyFill="1" applyBorder="1"/>
    <xf numFmtId="4" fontId="14" fillId="0" borderId="11" xfId="0" applyNumberFormat="1" applyFont="1" applyFill="1" applyBorder="1"/>
    <xf numFmtId="4" fontId="14" fillId="0" borderId="14" xfId="0" applyNumberFormat="1" applyFont="1" applyFill="1" applyBorder="1"/>
    <xf numFmtId="0" fontId="19" fillId="0" borderId="5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1" fontId="19" fillId="0" borderId="59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4" fontId="19" fillId="0" borderId="25" xfId="0" applyNumberFormat="1" applyFont="1" applyBorder="1"/>
    <xf numFmtId="1" fontId="19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23" fillId="0" borderId="0" xfId="0" applyFont="1" applyFill="1" applyAlignment="1" applyProtection="1"/>
    <xf numFmtId="0" fontId="23" fillId="0" borderId="0" xfId="0" applyFont="1" applyBorder="1" applyAlignment="1" applyProtection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64" fontId="23" fillId="6" borderId="1" xfId="0" applyNumberFormat="1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Fill="1" applyBorder="1" applyAlignment="1">
      <alignment vertical="center" wrapText="1"/>
    </xf>
    <xf numFmtId="0" fontId="43" fillId="0" borderId="0" xfId="1" applyAlignment="1">
      <alignment vertical="center"/>
    </xf>
    <xf numFmtId="0" fontId="35" fillId="0" borderId="13" xfId="0" applyFont="1" applyFill="1" applyBorder="1" applyAlignment="1">
      <alignment horizontal="left" vertical="center"/>
    </xf>
    <xf numFmtId="0" fontId="38" fillId="0" borderId="13" xfId="0" applyFont="1" applyFill="1" applyBorder="1" applyAlignment="1" applyProtection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1" fillId="0" borderId="6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6" fillId="0" borderId="24" xfId="0" applyFont="1" applyBorder="1" applyAlignment="1" applyProtection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164" fontId="40" fillId="0" borderId="27" xfId="0" applyNumberFormat="1" applyFont="1" applyBorder="1" applyAlignment="1">
      <alignment horizontal="center" vertical="center" wrapText="1"/>
    </xf>
    <xf numFmtId="164" fontId="40" fillId="3" borderId="27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Border="1" applyAlignment="1" applyProtection="1">
      <alignment horizontal="center" vertical="center" wrapText="1"/>
    </xf>
    <xf numFmtId="164" fontId="38" fillId="3" borderId="28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36" fillId="2" borderId="48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0" fontId="35" fillId="0" borderId="13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64" fontId="4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8" fillId="0" borderId="53" xfId="0" applyFont="1" applyBorder="1" applyAlignment="1">
      <alignment horizontal="center" textRotation="90"/>
    </xf>
    <xf numFmtId="0" fontId="28" fillId="0" borderId="55" xfId="0" applyFont="1" applyBorder="1" applyAlignment="1">
      <alignment horizontal="center" textRotation="90"/>
    </xf>
    <xf numFmtId="0" fontId="15" fillId="0" borderId="53" xfId="0" applyFont="1" applyBorder="1" applyAlignment="1">
      <alignment horizontal="center" textRotation="90"/>
    </xf>
    <xf numFmtId="0" fontId="14" fillId="0" borderId="55" xfId="0" applyFont="1" applyBorder="1" applyAlignment="1">
      <alignment horizontal="center" textRotation="90"/>
    </xf>
    <xf numFmtId="0" fontId="14" fillId="0" borderId="18" xfId="0" applyFont="1" applyBorder="1" applyAlignment="1">
      <alignment horizontal="center" textRotation="90"/>
    </xf>
    <xf numFmtId="0" fontId="28" fillId="0" borderId="53" xfId="0" applyFont="1" applyBorder="1" applyAlignment="1">
      <alignment horizontal="center" textRotation="90" wrapText="1"/>
    </xf>
    <xf numFmtId="0" fontId="28" fillId="0" borderId="55" xfId="0" applyFont="1" applyBorder="1" applyAlignment="1">
      <alignment horizontal="center" textRotation="90" wrapText="1"/>
    </xf>
    <xf numFmtId="0" fontId="28" fillId="0" borderId="18" xfId="0" applyFont="1" applyBorder="1" applyAlignment="1">
      <alignment horizontal="center" textRotation="90" wrapText="1"/>
    </xf>
    <xf numFmtId="0" fontId="15" fillId="0" borderId="55" xfId="0" applyFont="1" applyBorder="1" applyAlignment="1">
      <alignment horizontal="center" textRotation="90"/>
    </xf>
    <xf numFmtId="0" fontId="15" fillId="0" borderId="18" xfId="0" applyFont="1" applyBorder="1" applyAlignment="1">
      <alignment horizontal="center" textRotation="90"/>
    </xf>
    <xf numFmtId="0" fontId="28" fillId="0" borderId="18" xfId="0" applyFont="1" applyBorder="1" applyAlignment="1">
      <alignment horizontal="center" textRotation="90"/>
    </xf>
    <xf numFmtId="0" fontId="14" fillId="0" borderId="53" xfId="0" applyFont="1" applyBorder="1" applyAlignment="1">
      <alignment horizontal="center" textRotation="90"/>
    </xf>
    <xf numFmtId="0" fontId="14" fillId="0" borderId="53" xfId="0" applyFont="1" applyBorder="1" applyAlignment="1">
      <alignment horizontal="center" vertical="center" textRotation="90"/>
    </xf>
    <xf numFmtId="0" fontId="14" fillId="0" borderId="55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vertical="center" textRotation="90"/>
    </xf>
    <xf numFmtId="0" fontId="23" fillId="6" borderId="0" xfId="0" applyFont="1" applyFill="1" applyAlignment="1" applyProtection="1">
      <alignment horizontal="center"/>
    </xf>
    <xf numFmtId="0" fontId="41" fillId="0" borderId="0" xfId="0" applyFont="1" applyBorder="1" applyAlignment="1" applyProtection="1">
      <alignment horizontal="center" vertical="center" wrapText="1"/>
    </xf>
    <xf numFmtId="164" fontId="38" fillId="0" borderId="13" xfId="0" applyNumberFormat="1" applyFont="1" applyBorder="1" applyAlignment="1" applyProtection="1">
      <alignment horizontal="right" vertical="center"/>
    </xf>
    <xf numFmtId="164" fontId="38" fillId="0" borderId="14" xfId="0" applyNumberFormat="1" applyFont="1" applyBorder="1" applyAlignment="1" applyProtection="1">
      <alignment horizontal="right" vertical="center"/>
    </xf>
    <xf numFmtId="164" fontId="37" fillId="0" borderId="6" xfId="0" applyNumberFormat="1" applyFont="1" applyBorder="1" applyAlignment="1">
      <alignment horizontal="right" vertical="center"/>
    </xf>
    <xf numFmtId="164" fontId="41" fillId="0" borderId="6" xfId="0" applyNumberFormat="1" applyFont="1" applyBorder="1" applyAlignment="1" applyProtection="1">
      <alignment horizontal="right" vertical="center"/>
    </xf>
    <xf numFmtId="164" fontId="41" fillId="0" borderId="19" xfId="0" applyNumberFormat="1" applyFont="1" applyBorder="1" applyAlignment="1" applyProtection="1">
      <alignment horizontal="right" vertical="center"/>
    </xf>
    <xf numFmtId="164" fontId="37" fillId="0" borderId="66" xfId="0" applyNumberFormat="1" applyFont="1" applyBorder="1" applyAlignment="1">
      <alignment horizontal="right" vertical="center"/>
    </xf>
    <xf numFmtId="164" fontId="37" fillId="0" borderId="23" xfId="0" applyNumberFormat="1" applyFont="1" applyBorder="1" applyAlignment="1">
      <alignment horizontal="right" vertical="center"/>
    </xf>
    <xf numFmtId="0" fontId="47" fillId="0" borderId="0" xfId="0" applyFont="1" applyBorder="1" applyAlignment="1" applyProtection="1">
      <alignment horizontal="center" vertical="center" wrapText="1"/>
    </xf>
    <xf numFmtId="0" fontId="48" fillId="0" borderId="0" xfId="0" applyFont="1" applyBorder="1" applyAlignment="1" applyProtection="1">
      <alignment horizontal="center" vertical="center" wrapText="1"/>
    </xf>
    <xf numFmtId="0" fontId="23" fillId="6" borderId="0" xfId="0" applyFont="1" applyFill="1" applyAlignment="1" applyProtection="1">
      <alignment horizontal="left"/>
    </xf>
    <xf numFmtId="0" fontId="45" fillId="0" borderId="0" xfId="0" applyFont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Normální 3" xfId="2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511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12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12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12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12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12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12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12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21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13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19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19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19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19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19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19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20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511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12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12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12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12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12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12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12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12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13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14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14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14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14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14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14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14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14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14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14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14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14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14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14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14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14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14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14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14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14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15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16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17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17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18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511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12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12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12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12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12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12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21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13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19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19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19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19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19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19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20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511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12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12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12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12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12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12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12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12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13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14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14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14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14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14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14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14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14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14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14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14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14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14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14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14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14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14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14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14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14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15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16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17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17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18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22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14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14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14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14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14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14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14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14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14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14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15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22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14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14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14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14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14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14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14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14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15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22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14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15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23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24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24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24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24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24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24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24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24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24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24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24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24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24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24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24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24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24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24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24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24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25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23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24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25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Normal="100" workbookViewId="0">
      <selection activeCell="G78" sqref="G78:H78"/>
    </sheetView>
  </sheetViews>
  <sheetFormatPr defaultRowHeight="15" x14ac:dyDescent="0.25"/>
  <cols>
    <col min="1" max="1" width="4.28515625" style="458" customWidth="1"/>
    <col min="2" max="2" width="3.85546875" style="457" customWidth="1"/>
    <col min="3" max="3" width="4.42578125" style="457" customWidth="1"/>
    <col min="4" max="4" width="56.5703125" style="457" customWidth="1"/>
    <col min="5" max="6" width="12.7109375" style="468" hidden="1" customWidth="1"/>
    <col min="7" max="7" width="13.85546875" style="468" customWidth="1"/>
    <col min="8" max="8" width="14.140625" style="468" customWidth="1"/>
    <col min="9" max="16384" width="9.140625" style="457"/>
  </cols>
  <sheetData>
    <row r="1" spans="1:8" ht="15.95" customHeight="1" x14ac:dyDescent="0.25">
      <c r="A1" s="527" t="s">
        <v>373</v>
      </c>
      <c r="B1" s="527"/>
      <c r="C1" s="527"/>
      <c r="D1" s="527"/>
      <c r="E1" s="527"/>
      <c r="F1" s="527"/>
      <c r="G1" s="527"/>
      <c r="H1" s="527"/>
    </row>
    <row r="2" spans="1:8" s="459" customFormat="1" ht="15.95" customHeight="1" thickBot="1" x14ac:dyDescent="0.3">
      <c r="A2" s="535" t="s">
        <v>404</v>
      </c>
      <c r="B2" s="536"/>
      <c r="C2" s="536"/>
      <c r="D2" s="536"/>
      <c r="E2" s="536"/>
      <c r="F2" s="536"/>
      <c r="G2" s="536"/>
      <c r="H2" s="536"/>
    </row>
    <row r="3" spans="1:8" s="459" customFormat="1" ht="47.1" customHeight="1" x14ac:dyDescent="0.25">
      <c r="A3" s="494" t="s">
        <v>366</v>
      </c>
      <c r="B3" s="495" t="s">
        <v>360</v>
      </c>
      <c r="C3" s="495" t="s">
        <v>98</v>
      </c>
      <c r="D3" s="501" t="s">
        <v>405</v>
      </c>
      <c r="E3" s="496" t="s">
        <v>363</v>
      </c>
      <c r="F3" s="497" t="s">
        <v>364</v>
      </c>
      <c r="G3" s="498" t="s">
        <v>361</v>
      </c>
      <c r="H3" s="499" t="s">
        <v>362</v>
      </c>
    </row>
    <row r="4" spans="1:8" ht="15" customHeight="1" x14ac:dyDescent="0.25">
      <c r="A4" s="460" t="s">
        <v>346</v>
      </c>
      <c r="B4" s="504">
        <v>5</v>
      </c>
      <c r="C4" s="505" t="s">
        <v>406</v>
      </c>
      <c r="D4" s="506" t="s">
        <v>407</v>
      </c>
      <c r="E4" s="507">
        <v>16.600000000000001</v>
      </c>
      <c r="F4" s="467">
        <f t="shared" ref="F4:F41" si="0">B4*E4</f>
        <v>83</v>
      </c>
      <c r="G4" s="485" t="s">
        <v>377</v>
      </c>
      <c r="H4" s="472" t="e">
        <f t="shared" ref="H4:H41" si="1">B4*G4</f>
        <v>#VALUE!</v>
      </c>
    </row>
    <row r="5" spans="1:8" ht="15" customHeight="1" x14ac:dyDescent="0.25">
      <c r="A5" s="460" t="s">
        <v>347</v>
      </c>
      <c r="B5" s="504">
        <v>3</v>
      </c>
      <c r="C5" s="505" t="s">
        <v>406</v>
      </c>
      <c r="D5" s="506" t="s">
        <v>408</v>
      </c>
      <c r="E5" s="507">
        <v>144</v>
      </c>
      <c r="F5" s="467">
        <f t="shared" si="0"/>
        <v>432</v>
      </c>
      <c r="G5" s="485" t="s">
        <v>377</v>
      </c>
      <c r="H5" s="472" t="e">
        <f t="shared" si="1"/>
        <v>#VALUE!</v>
      </c>
    </row>
    <row r="6" spans="1:8" ht="15" customHeight="1" x14ac:dyDescent="0.25">
      <c r="A6" s="460" t="s">
        <v>348</v>
      </c>
      <c r="B6" s="504">
        <v>3</v>
      </c>
      <c r="C6" s="505" t="s">
        <v>406</v>
      </c>
      <c r="D6" s="506" t="s">
        <v>409</v>
      </c>
      <c r="E6" s="507">
        <v>51</v>
      </c>
      <c r="F6" s="467">
        <f t="shared" si="0"/>
        <v>153</v>
      </c>
      <c r="G6" s="485" t="s">
        <v>377</v>
      </c>
      <c r="H6" s="472" t="e">
        <f t="shared" si="1"/>
        <v>#VALUE!</v>
      </c>
    </row>
    <row r="7" spans="1:8" ht="15" customHeight="1" x14ac:dyDescent="0.25">
      <c r="A7" s="460" t="s">
        <v>349</v>
      </c>
      <c r="B7" s="504">
        <v>3</v>
      </c>
      <c r="C7" s="505" t="s">
        <v>406</v>
      </c>
      <c r="D7" s="506" t="s">
        <v>410</v>
      </c>
      <c r="E7" s="507">
        <v>61</v>
      </c>
      <c r="F7" s="467">
        <f t="shared" si="0"/>
        <v>183</v>
      </c>
      <c r="G7" s="485" t="s">
        <v>377</v>
      </c>
      <c r="H7" s="472" t="e">
        <f t="shared" si="1"/>
        <v>#VALUE!</v>
      </c>
    </row>
    <row r="8" spans="1:8" ht="15" customHeight="1" x14ac:dyDescent="0.25">
      <c r="A8" s="460" t="s">
        <v>350</v>
      </c>
      <c r="B8" s="504">
        <v>10</v>
      </c>
      <c r="C8" s="505" t="s">
        <v>28</v>
      </c>
      <c r="D8" s="506" t="s">
        <v>411</v>
      </c>
      <c r="E8" s="507">
        <v>13</v>
      </c>
      <c r="F8" s="467">
        <f t="shared" si="0"/>
        <v>130</v>
      </c>
      <c r="G8" s="485" t="s">
        <v>377</v>
      </c>
      <c r="H8" s="472" t="e">
        <f t="shared" si="1"/>
        <v>#VALUE!</v>
      </c>
    </row>
    <row r="9" spans="1:8" ht="15" customHeight="1" x14ac:dyDescent="0.25">
      <c r="A9" s="460" t="s">
        <v>351</v>
      </c>
      <c r="B9" s="504">
        <v>10</v>
      </c>
      <c r="C9" s="505" t="s">
        <v>28</v>
      </c>
      <c r="D9" s="506" t="s">
        <v>412</v>
      </c>
      <c r="E9" s="507">
        <v>20</v>
      </c>
      <c r="F9" s="467">
        <f t="shared" si="0"/>
        <v>200</v>
      </c>
      <c r="G9" s="485" t="s">
        <v>377</v>
      </c>
      <c r="H9" s="472" t="e">
        <f t="shared" si="1"/>
        <v>#VALUE!</v>
      </c>
    </row>
    <row r="10" spans="1:8" ht="15" customHeight="1" x14ac:dyDescent="0.25">
      <c r="A10" s="460" t="s">
        <v>352</v>
      </c>
      <c r="B10" s="504">
        <v>10</v>
      </c>
      <c r="C10" s="505" t="s">
        <v>28</v>
      </c>
      <c r="D10" s="506" t="s">
        <v>413</v>
      </c>
      <c r="E10" s="507">
        <v>30</v>
      </c>
      <c r="F10" s="467">
        <f t="shared" si="0"/>
        <v>300</v>
      </c>
      <c r="G10" s="485" t="s">
        <v>377</v>
      </c>
      <c r="H10" s="472" t="e">
        <f t="shared" si="1"/>
        <v>#VALUE!</v>
      </c>
    </row>
    <row r="11" spans="1:8" ht="15" customHeight="1" x14ac:dyDescent="0.25">
      <c r="A11" s="460" t="s">
        <v>353</v>
      </c>
      <c r="B11" s="504">
        <v>10</v>
      </c>
      <c r="C11" s="505" t="s">
        <v>28</v>
      </c>
      <c r="D11" s="506" t="s">
        <v>414</v>
      </c>
      <c r="E11" s="507">
        <v>1.7</v>
      </c>
      <c r="F11" s="467">
        <f t="shared" si="0"/>
        <v>17</v>
      </c>
      <c r="G11" s="485" t="s">
        <v>377</v>
      </c>
      <c r="H11" s="472" t="e">
        <f t="shared" si="1"/>
        <v>#VALUE!</v>
      </c>
    </row>
    <row r="12" spans="1:8" ht="15" customHeight="1" x14ac:dyDescent="0.25">
      <c r="A12" s="460" t="s">
        <v>354</v>
      </c>
      <c r="B12" s="504">
        <v>10</v>
      </c>
      <c r="C12" s="505" t="s">
        <v>28</v>
      </c>
      <c r="D12" s="506" t="s">
        <v>415</v>
      </c>
      <c r="E12" s="507">
        <v>2.2000000000000002</v>
      </c>
      <c r="F12" s="467">
        <f t="shared" si="0"/>
        <v>22</v>
      </c>
      <c r="G12" s="485" t="s">
        <v>377</v>
      </c>
      <c r="H12" s="472" t="e">
        <f t="shared" ref="H12:H36" si="2">B12*G12</f>
        <v>#VALUE!</v>
      </c>
    </row>
    <row r="13" spans="1:8" ht="15" customHeight="1" x14ac:dyDescent="0.25">
      <c r="A13" s="460" t="s">
        <v>355</v>
      </c>
      <c r="B13" s="504">
        <v>10</v>
      </c>
      <c r="C13" s="505" t="s">
        <v>28</v>
      </c>
      <c r="D13" s="506" t="s">
        <v>416</v>
      </c>
      <c r="E13" s="507">
        <v>2.2999999999999998</v>
      </c>
      <c r="F13" s="467">
        <f t="shared" si="0"/>
        <v>23</v>
      </c>
      <c r="G13" s="485" t="s">
        <v>377</v>
      </c>
      <c r="H13" s="472" t="e">
        <f t="shared" si="2"/>
        <v>#VALUE!</v>
      </c>
    </row>
    <row r="14" spans="1:8" ht="15" customHeight="1" x14ac:dyDescent="0.25">
      <c r="A14" s="460" t="s">
        <v>356</v>
      </c>
      <c r="B14" s="504">
        <v>10</v>
      </c>
      <c r="C14" s="505" t="s">
        <v>28</v>
      </c>
      <c r="D14" s="506" t="s">
        <v>417</v>
      </c>
      <c r="E14" s="507">
        <v>2.6</v>
      </c>
      <c r="F14" s="467">
        <f t="shared" si="0"/>
        <v>26</v>
      </c>
      <c r="G14" s="485" t="s">
        <v>377</v>
      </c>
      <c r="H14" s="472" t="e">
        <f t="shared" si="2"/>
        <v>#VALUE!</v>
      </c>
    </row>
    <row r="15" spans="1:8" ht="15" customHeight="1" x14ac:dyDescent="0.25">
      <c r="A15" s="460" t="s">
        <v>357</v>
      </c>
      <c r="B15" s="504">
        <v>10</v>
      </c>
      <c r="C15" s="505" t="s">
        <v>28</v>
      </c>
      <c r="D15" s="506" t="s">
        <v>418</v>
      </c>
      <c r="E15" s="507">
        <v>4.2</v>
      </c>
      <c r="F15" s="467">
        <f t="shared" si="0"/>
        <v>42</v>
      </c>
      <c r="G15" s="485" t="s">
        <v>377</v>
      </c>
      <c r="H15" s="472" t="e">
        <f t="shared" si="2"/>
        <v>#VALUE!</v>
      </c>
    </row>
    <row r="16" spans="1:8" ht="15" customHeight="1" x14ac:dyDescent="0.25">
      <c r="A16" s="460" t="s">
        <v>358</v>
      </c>
      <c r="B16" s="504">
        <v>10</v>
      </c>
      <c r="C16" s="505" t="s">
        <v>28</v>
      </c>
      <c r="D16" s="506" t="s">
        <v>419</v>
      </c>
      <c r="E16" s="507">
        <v>5.2</v>
      </c>
      <c r="F16" s="467">
        <f t="shared" si="0"/>
        <v>52</v>
      </c>
      <c r="G16" s="485" t="s">
        <v>377</v>
      </c>
      <c r="H16" s="472" t="e">
        <f t="shared" si="2"/>
        <v>#VALUE!</v>
      </c>
    </row>
    <row r="17" spans="1:8" ht="15" customHeight="1" x14ac:dyDescent="0.25">
      <c r="A17" s="460" t="s">
        <v>359</v>
      </c>
      <c r="B17" s="504">
        <v>10</v>
      </c>
      <c r="C17" s="505" t="s">
        <v>28</v>
      </c>
      <c r="D17" s="506" t="s">
        <v>420</v>
      </c>
      <c r="E17" s="507">
        <v>5.0999999999999996</v>
      </c>
      <c r="F17" s="467">
        <f t="shared" ref="F17:F35" si="3">B17*E17</f>
        <v>51</v>
      </c>
      <c r="G17" s="485" t="s">
        <v>377</v>
      </c>
      <c r="H17" s="472" t="e">
        <f t="shared" ref="H17:H35" si="4">B17*G17</f>
        <v>#VALUE!</v>
      </c>
    </row>
    <row r="18" spans="1:8" ht="15" customHeight="1" x14ac:dyDescent="0.25">
      <c r="A18" s="460" t="s">
        <v>369</v>
      </c>
      <c r="B18" s="504">
        <v>10</v>
      </c>
      <c r="C18" s="505" t="s">
        <v>28</v>
      </c>
      <c r="D18" s="506" t="s">
        <v>421</v>
      </c>
      <c r="E18" s="507">
        <v>45</v>
      </c>
      <c r="F18" s="467">
        <f t="shared" si="3"/>
        <v>450</v>
      </c>
      <c r="G18" s="485" t="s">
        <v>377</v>
      </c>
      <c r="H18" s="472" t="e">
        <f t="shared" si="4"/>
        <v>#VALUE!</v>
      </c>
    </row>
    <row r="19" spans="1:8" ht="15" customHeight="1" x14ac:dyDescent="0.25">
      <c r="A19" s="460" t="s">
        <v>370</v>
      </c>
      <c r="B19" s="504">
        <v>10</v>
      </c>
      <c r="C19" s="505" t="s">
        <v>28</v>
      </c>
      <c r="D19" s="506" t="s">
        <v>422</v>
      </c>
      <c r="E19" s="507">
        <v>55</v>
      </c>
      <c r="F19" s="467">
        <f t="shared" ref="F19:F30" si="5">B19*E19</f>
        <v>550</v>
      </c>
      <c r="G19" s="485" t="s">
        <v>377</v>
      </c>
      <c r="H19" s="472" t="e">
        <f t="shared" ref="H19:H30" si="6">B19*G19</f>
        <v>#VALUE!</v>
      </c>
    </row>
    <row r="20" spans="1:8" ht="15" customHeight="1" x14ac:dyDescent="0.25">
      <c r="A20" s="460" t="s">
        <v>371</v>
      </c>
      <c r="B20" s="504">
        <v>10</v>
      </c>
      <c r="C20" s="505" t="s">
        <v>28</v>
      </c>
      <c r="D20" s="506" t="s">
        <v>423</v>
      </c>
      <c r="E20" s="507">
        <v>58</v>
      </c>
      <c r="F20" s="467">
        <f t="shared" si="5"/>
        <v>580</v>
      </c>
      <c r="G20" s="485" t="s">
        <v>377</v>
      </c>
      <c r="H20" s="472" t="e">
        <f t="shared" si="6"/>
        <v>#VALUE!</v>
      </c>
    </row>
    <row r="21" spans="1:8" ht="15" customHeight="1" x14ac:dyDescent="0.25">
      <c r="A21" s="460" t="s">
        <v>372</v>
      </c>
      <c r="B21" s="504">
        <v>1</v>
      </c>
      <c r="C21" s="505" t="s">
        <v>28</v>
      </c>
      <c r="D21" s="506" t="s">
        <v>424</v>
      </c>
      <c r="E21" s="507">
        <v>360</v>
      </c>
      <c r="F21" s="467">
        <f t="shared" si="5"/>
        <v>360</v>
      </c>
      <c r="G21" s="485" t="s">
        <v>377</v>
      </c>
      <c r="H21" s="472" t="e">
        <f t="shared" si="6"/>
        <v>#VALUE!</v>
      </c>
    </row>
    <row r="22" spans="1:8" ht="15" customHeight="1" x14ac:dyDescent="0.25">
      <c r="A22" s="460" t="s">
        <v>375</v>
      </c>
      <c r="B22" s="504">
        <v>3</v>
      </c>
      <c r="C22" s="505" t="s">
        <v>28</v>
      </c>
      <c r="D22" s="506" t="s">
        <v>425</v>
      </c>
      <c r="E22" s="507">
        <v>61</v>
      </c>
      <c r="F22" s="467">
        <f t="shared" si="5"/>
        <v>183</v>
      </c>
      <c r="G22" s="485" t="s">
        <v>377</v>
      </c>
      <c r="H22" s="472" t="e">
        <f t="shared" si="6"/>
        <v>#VALUE!</v>
      </c>
    </row>
    <row r="23" spans="1:8" ht="15" customHeight="1" x14ac:dyDescent="0.25">
      <c r="A23" s="460" t="s">
        <v>376</v>
      </c>
      <c r="B23" s="504">
        <v>2</v>
      </c>
      <c r="C23" s="505" t="s">
        <v>28</v>
      </c>
      <c r="D23" s="506" t="s">
        <v>426</v>
      </c>
      <c r="E23" s="507">
        <v>29</v>
      </c>
      <c r="F23" s="467">
        <f t="shared" si="5"/>
        <v>58</v>
      </c>
      <c r="G23" s="485" t="s">
        <v>377</v>
      </c>
      <c r="H23" s="472" t="e">
        <f t="shared" si="6"/>
        <v>#VALUE!</v>
      </c>
    </row>
    <row r="24" spans="1:8" ht="15" customHeight="1" x14ac:dyDescent="0.25">
      <c r="A24" s="460" t="s">
        <v>385</v>
      </c>
      <c r="B24" s="504">
        <v>1</v>
      </c>
      <c r="C24" s="505" t="s">
        <v>427</v>
      </c>
      <c r="D24" s="506" t="s">
        <v>428</v>
      </c>
      <c r="E24" s="507">
        <v>280</v>
      </c>
      <c r="F24" s="467">
        <f t="shared" si="5"/>
        <v>280</v>
      </c>
      <c r="G24" s="485" t="s">
        <v>377</v>
      </c>
      <c r="H24" s="472" t="e">
        <f t="shared" si="6"/>
        <v>#VALUE!</v>
      </c>
    </row>
    <row r="25" spans="1:8" ht="15" customHeight="1" x14ac:dyDescent="0.25">
      <c r="A25" s="460" t="s">
        <v>386</v>
      </c>
      <c r="B25" s="504">
        <v>1</v>
      </c>
      <c r="C25" s="505" t="s">
        <v>28</v>
      </c>
      <c r="D25" s="506" t="s">
        <v>429</v>
      </c>
      <c r="E25" s="507">
        <v>76</v>
      </c>
      <c r="F25" s="467">
        <f t="shared" si="5"/>
        <v>76</v>
      </c>
      <c r="G25" s="485" t="s">
        <v>377</v>
      </c>
      <c r="H25" s="472" t="e">
        <f t="shared" si="6"/>
        <v>#VALUE!</v>
      </c>
    </row>
    <row r="26" spans="1:8" ht="15" customHeight="1" x14ac:dyDescent="0.25">
      <c r="A26" s="460" t="s">
        <v>387</v>
      </c>
      <c r="B26" s="504">
        <v>1</v>
      </c>
      <c r="C26" s="505" t="s">
        <v>28</v>
      </c>
      <c r="D26" s="506" t="s">
        <v>430</v>
      </c>
      <c r="E26" s="507">
        <v>160</v>
      </c>
      <c r="F26" s="467">
        <f t="shared" si="5"/>
        <v>160</v>
      </c>
      <c r="G26" s="485" t="s">
        <v>377</v>
      </c>
      <c r="H26" s="472" t="e">
        <f t="shared" si="6"/>
        <v>#VALUE!</v>
      </c>
    </row>
    <row r="27" spans="1:8" ht="15" customHeight="1" x14ac:dyDescent="0.25">
      <c r="A27" s="460" t="s">
        <v>388</v>
      </c>
      <c r="B27" s="504">
        <v>1</v>
      </c>
      <c r="C27" s="505" t="s">
        <v>427</v>
      </c>
      <c r="D27" s="506" t="s">
        <v>431</v>
      </c>
      <c r="E27" s="507">
        <v>280</v>
      </c>
      <c r="F27" s="467">
        <f t="shared" si="5"/>
        <v>280</v>
      </c>
      <c r="G27" s="485" t="s">
        <v>377</v>
      </c>
      <c r="H27" s="472" t="e">
        <f t="shared" si="6"/>
        <v>#VALUE!</v>
      </c>
    </row>
    <row r="28" spans="1:8" ht="15" customHeight="1" x14ac:dyDescent="0.25">
      <c r="A28" s="460" t="s">
        <v>389</v>
      </c>
      <c r="B28" s="504">
        <v>1</v>
      </c>
      <c r="C28" s="505" t="s">
        <v>427</v>
      </c>
      <c r="D28" s="506" t="s">
        <v>432</v>
      </c>
      <c r="E28" s="507">
        <v>240</v>
      </c>
      <c r="F28" s="467">
        <f t="shared" si="5"/>
        <v>240</v>
      </c>
      <c r="G28" s="485" t="s">
        <v>377</v>
      </c>
      <c r="H28" s="472" t="e">
        <f t="shared" si="6"/>
        <v>#VALUE!</v>
      </c>
    </row>
    <row r="29" spans="1:8" ht="15" customHeight="1" x14ac:dyDescent="0.25">
      <c r="A29" s="460" t="s">
        <v>390</v>
      </c>
      <c r="B29" s="504">
        <v>1</v>
      </c>
      <c r="C29" s="505" t="s">
        <v>427</v>
      </c>
      <c r="D29" s="506" t="s">
        <v>433</v>
      </c>
      <c r="E29" s="507">
        <v>250</v>
      </c>
      <c r="F29" s="467">
        <f t="shared" si="5"/>
        <v>250</v>
      </c>
      <c r="G29" s="485" t="s">
        <v>377</v>
      </c>
      <c r="H29" s="472" t="e">
        <f t="shared" si="6"/>
        <v>#VALUE!</v>
      </c>
    </row>
    <row r="30" spans="1:8" ht="15" customHeight="1" x14ac:dyDescent="0.25">
      <c r="A30" s="460" t="s">
        <v>391</v>
      </c>
      <c r="B30" s="504">
        <v>1</v>
      </c>
      <c r="C30" s="505" t="s">
        <v>28</v>
      </c>
      <c r="D30" s="506" t="s">
        <v>434</v>
      </c>
      <c r="E30" s="507">
        <v>600</v>
      </c>
      <c r="F30" s="467">
        <f t="shared" si="5"/>
        <v>600</v>
      </c>
      <c r="G30" s="485" t="s">
        <v>377</v>
      </c>
      <c r="H30" s="472" t="e">
        <f t="shared" si="6"/>
        <v>#VALUE!</v>
      </c>
    </row>
    <row r="31" spans="1:8" ht="15" customHeight="1" x14ac:dyDescent="0.25">
      <c r="A31" s="460" t="s">
        <v>393</v>
      </c>
      <c r="B31" s="504">
        <v>2</v>
      </c>
      <c r="C31" s="505" t="s">
        <v>28</v>
      </c>
      <c r="D31" s="506" t="s">
        <v>435</v>
      </c>
      <c r="E31" s="507">
        <v>48</v>
      </c>
      <c r="F31" s="467">
        <f t="shared" si="3"/>
        <v>96</v>
      </c>
      <c r="G31" s="485" t="s">
        <v>377</v>
      </c>
      <c r="H31" s="472" t="e">
        <f t="shared" si="4"/>
        <v>#VALUE!</v>
      </c>
    </row>
    <row r="32" spans="1:8" ht="15" customHeight="1" x14ac:dyDescent="0.25">
      <c r="A32" s="460" t="s">
        <v>394</v>
      </c>
      <c r="B32" s="504">
        <v>1</v>
      </c>
      <c r="C32" s="505" t="s">
        <v>28</v>
      </c>
      <c r="D32" s="506" t="s">
        <v>436</v>
      </c>
      <c r="E32" s="507">
        <v>100</v>
      </c>
      <c r="F32" s="467">
        <f t="shared" si="3"/>
        <v>100</v>
      </c>
      <c r="G32" s="485" t="s">
        <v>377</v>
      </c>
      <c r="H32" s="472" t="e">
        <f t="shared" si="4"/>
        <v>#VALUE!</v>
      </c>
    </row>
    <row r="33" spans="1:9" ht="15" customHeight="1" x14ac:dyDescent="0.25">
      <c r="A33" s="460" t="s">
        <v>395</v>
      </c>
      <c r="B33" s="504">
        <v>3</v>
      </c>
      <c r="C33" s="505" t="s">
        <v>28</v>
      </c>
      <c r="D33" s="506" t="s">
        <v>437</v>
      </c>
      <c r="E33" s="507">
        <v>111.8</v>
      </c>
      <c r="F33" s="467">
        <f t="shared" si="3"/>
        <v>335.4</v>
      </c>
      <c r="G33" s="485" t="s">
        <v>377</v>
      </c>
      <c r="H33" s="472" t="e">
        <f t="shared" si="4"/>
        <v>#VALUE!</v>
      </c>
    </row>
    <row r="34" spans="1:9" ht="15" customHeight="1" x14ac:dyDescent="0.25">
      <c r="A34" s="460" t="s">
        <v>396</v>
      </c>
      <c r="B34" s="504">
        <v>12</v>
      </c>
      <c r="C34" s="505" t="s">
        <v>28</v>
      </c>
      <c r="D34" s="506" t="s">
        <v>438</v>
      </c>
      <c r="E34" s="507">
        <v>73.069999999999993</v>
      </c>
      <c r="F34" s="467">
        <f t="shared" si="3"/>
        <v>876.83999999999992</v>
      </c>
      <c r="G34" s="485" t="s">
        <v>377</v>
      </c>
      <c r="H34" s="472" t="e">
        <f t="shared" si="4"/>
        <v>#VALUE!</v>
      </c>
    </row>
    <row r="35" spans="1:9" ht="15" customHeight="1" x14ac:dyDescent="0.25">
      <c r="A35" s="460" t="s">
        <v>397</v>
      </c>
      <c r="B35" s="504">
        <v>12</v>
      </c>
      <c r="C35" s="505" t="s">
        <v>28</v>
      </c>
      <c r="D35" s="506" t="s">
        <v>439</v>
      </c>
      <c r="E35" s="507">
        <v>73.069999999999993</v>
      </c>
      <c r="F35" s="467">
        <f t="shared" si="3"/>
        <v>876.83999999999992</v>
      </c>
      <c r="G35" s="485" t="s">
        <v>377</v>
      </c>
      <c r="H35" s="472" t="e">
        <f t="shared" si="4"/>
        <v>#VALUE!</v>
      </c>
    </row>
    <row r="36" spans="1:9" ht="15" customHeight="1" x14ac:dyDescent="0.25">
      <c r="A36" s="460" t="s">
        <v>398</v>
      </c>
      <c r="B36" s="504">
        <v>3</v>
      </c>
      <c r="C36" s="505" t="s">
        <v>28</v>
      </c>
      <c r="D36" s="506" t="s">
        <v>440</v>
      </c>
      <c r="E36" s="507">
        <v>69.900000000000006</v>
      </c>
      <c r="F36" s="467">
        <f t="shared" si="0"/>
        <v>209.70000000000002</v>
      </c>
      <c r="G36" s="485" t="s">
        <v>377</v>
      </c>
      <c r="H36" s="472" t="e">
        <f t="shared" si="2"/>
        <v>#VALUE!</v>
      </c>
    </row>
    <row r="37" spans="1:9" ht="15" customHeight="1" x14ac:dyDescent="0.25">
      <c r="A37" s="460" t="s">
        <v>399</v>
      </c>
      <c r="B37" s="504">
        <v>3</v>
      </c>
      <c r="C37" s="505" t="s">
        <v>28</v>
      </c>
      <c r="D37" s="506" t="s">
        <v>441</v>
      </c>
      <c r="E37" s="507">
        <v>13.71</v>
      </c>
      <c r="F37" s="467">
        <f t="shared" ref="F37:F39" si="7">B37*E37</f>
        <v>41.13</v>
      </c>
      <c r="G37" s="485" t="s">
        <v>377</v>
      </c>
      <c r="H37" s="472" t="e">
        <f t="shared" ref="H37:H39" si="8">B37*G37</f>
        <v>#VALUE!</v>
      </c>
    </row>
    <row r="38" spans="1:9" ht="15" customHeight="1" x14ac:dyDescent="0.25">
      <c r="A38" s="460" t="s">
        <v>400</v>
      </c>
      <c r="B38" s="504">
        <v>3</v>
      </c>
      <c r="C38" s="505" t="s">
        <v>28</v>
      </c>
      <c r="D38" s="506" t="s">
        <v>442</v>
      </c>
      <c r="E38" s="507">
        <v>13.71</v>
      </c>
      <c r="F38" s="467">
        <f t="shared" si="7"/>
        <v>41.13</v>
      </c>
      <c r="G38" s="485" t="s">
        <v>377</v>
      </c>
      <c r="H38" s="472" t="e">
        <f t="shared" si="8"/>
        <v>#VALUE!</v>
      </c>
    </row>
    <row r="39" spans="1:9" ht="15" customHeight="1" x14ac:dyDescent="0.25">
      <c r="A39" s="460" t="s">
        <v>401</v>
      </c>
      <c r="B39" s="504">
        <v>3</v>
      </c>
      <c r="C39" s="505" t="s">
        <v>28</v>
      </c>
      <c r="D39" s="506" t="s">
        <v>443</v>
      </c>
      <c r="E39" s="507">
        <v>13.71</v>
      </c>
      <c r="F39" s="467">
        <f t="shared" si="7"/>
        <v>41.13</v>
      </c>
      <c r="G39" s="485" t="s">
        <v>377</v>
      </c>
      <c r="H39" s="472" t="e">
        <f t="shared" si="8"/>
        <v>#VALUE!</v>
      </c>
    </row>
    <row r="40" spans="1:9" ht="15" customHeight="1" x14ac:dyDescent="0.25">
      <c r="A40" s="460" t="s">
        <v>402</v>
      </c>
      <c r="B40" s="504">
        <v>1</v>
      </c>
      <c r="C40" s="505" t="s">
        <v>28</v>
      </c>
      <c r="D40" s="506" t="s">
        <v>444</v>
      </c>
      <c r="E40" s="507">
        <v>95.32</v>
      </c>
      <c r="F40" s="467">
        <f t="shared" ref="F40" si="9">B40*E40</f>
        <v>95.32</v>
      </c>
      <c r="G40" s="485" t="s">
        <v>377</v>
      </c>
      <c r="H40" s="472" t="e">
        <f t="shared" ref="H40" si="10">B40*G40</f>
        <v>#VALUE!</v>
      </c>
    </row>
    <row r="41" spans="1:9" ht="15" customHeight="1" x14ac:dyDescent="0.25">
      <c r="A41" s="460" t="s">
        <v>403</v>
      </c>
      <c r="B41" s="504">
        <v>1</v>
      </c>
      <c r="C41" s="505" t="s">
        <v>28</v>
      </c>
      <c r="D41" s="506" t="s">
        <v>445</v>
      </c>
      <c r="E41" s="507">
        <v>524</v>
      </c>
      <c r="F41" s="467">
        <f t="shared" si="0"/>
        <v>524</v>
      </c>
      <c r="G41" s="485" t="s">
        <v>377</v>
      </c>
      <c r="H41" s="472" t="e">
        <f t="shared" si="1"/>
        <v>#VALUE!</v>
      </c>
    </row>
    <row r="42" spans="1:9" s="459" customFormat="1" ht="15" customHeight="1" thickBot="1" x14ac:dyDescent="0.3">
      <c r="A42" s="483"/>
      <c r="B42" s="484"/>
      <c r="C42" s="488"/>
      <c r="D42" s="489" t="s">
        <v>368</v>
      </c>
      <c r="E42" s="533">
        <f>SUM(F4:F41)</f>
        <v>9018.489999999998</v>
      </c>
      <c r="F42" s="534"/>
      <c r="G42" s="528" t="e">
        <f>SUM(H4:H41)</f>
        <v>#VALUE!</v>
      </c>
      <c r="H42" s="529" t="e">
        <f>SUM(H3:H41)</f>
        <v>#VALUE!</v>
      </c>
    </row>
    <row r="43" spans="1:9" s="459" customFormat="1" ht="60" customHeight="1" x14ac:dyDescent="0.25">
      <c r="A43" s="494" t="s">
        <v>366</v>
      </c>
      <c r="B43" s="495" t="s">
        <v>360</v>
      </c>
      <c r="C43" s="495" t="s">
        <v>98</v>
      </c>
      <c r="D43" s="501" t="s">
        <v>392</v>
      </c>
      <c r="E43" s="496" t="s">
        <v>363</v>
      </c>
      <c r="F43" s="497" t="s">
        <v>364</v>
      </c>
      <c r="G43" s="498" t="s">
        <v>361</v>
      </c>
      <c r="H43" s="499" t="s">
        <v>362</v>
      </c>
      <c r="I43" s="487"/>
    </row>
    <row r="44" spans="1:9" ht="15" customHeight="1" x14ac:dyDescent="0.25">
      <c r="A44" s="460" t="s">
        <v>346</v>
      </c>
      <c r="B44" s="461">
        <v>1</v>
      </c>
      <c r="C44" s="508" t="s">
        <v>28</v>
      </c>
      <c r="D44" s="510" t="s">
        <v>446</v>
      </c>
      <c r="E44" s="486">
        <v>408</v>
      </c>
      <c r="F44" s="467">
        <f t="shared" ref="F44:F76" si="11">B44*E44</f>
        <v>408</v>
      </c>
      <c r="G44" s="485" t="s">
        <v>377</v>
      </c>
      <c r="H44" s="472" t="e">
        <f t="shared" ref="H44:H76" si="12">B44*G44</f>
        <v>#VALUE!</v>
      </c>
    </row>
    <row r="45" spans="1:9" ht="15" customHeight="1" x14ac:dyDescent="0.25">
      <c r="A45" s="460" t="s">
        <v>347</v>
      </c>
      <c r="B45" s="461">
        <v>2</v>
      </c>
      <c r="C45" s="508" t="s">
        <v>28</v>
      </c>
      <c r="D45" s="510" t="s">
        <v>447</v>
      </c>
      <c r="E45" s="486"/>
      <c r="F45" s="467">
        <f t="shared" ref="F45:F57" si="13">B45*E45</f>
        <v>0</v>
      </c>
      <c r="G45" s="485" t="s">
        <v>377</v>
      </c>
      <c r="H45" s="472" t="e">
        <f t="shared" ref="H45:H57" si="14">B45*G45</f>
        <v>#VALUE!</v>
      </c>
    </row>
    <row r="46" spans="1:9" ht="15" customHeight="1" x14ac:dyDescent="0.25">
      <c r="A46" s="460" t="s">
        <v>348</v>
      </c>
      <c r="B46" s="461">
        <v>300</v>
      </c>
      <c r="C46" s="508" t="s">
        <v>28</v>
      </c>
      <c r="D46" s="510" t="s">
        <v>448</v>
      </c>
      <c r="E46" s="486">
        <v>3.99</v>
      </c>
      <c r="F46" s="467">
        <f t="shared" si="13"/>
        <v>1197</v>
      </c>
      <c r="G46" s="485" t="s">
        <v>377</v>
      </c>
      <c r="H46" s="472" t="e">
        <f t="shared" si="14"/>
        <v>#VALUE!</v>
      </c>
    </row>
    <row r="47" spans="1:9" ht="15" customHeight="1" x14ac:dyDescent="0.25">
      <c r="A47" s="460" t="s">
        <v>349</v>
      </c>
      <c r="B47" s="461">
        <v>1000</v>
      </c>
      <c r="C47" s="508" t="s">
        <v>28</v>
      </c>
      <c r="D47" s="510" t="s">
        <v>449</v>
      </c>
      <c r="E47" s="486">
        <v>2.2000000000000002</v>
      </c>
      <c r="F47" s="467">
        <f t="shared" si="13"/>
        <v>2200</v>
      </c>
      <c r="G47" s="485" t="s">
        <v>377</v>
      </c>
      <c r="H47" s="472" t="e">
        <f t="shared" si="14"/>
        <v>#VALUE!</v>
      </c>
    </row>
    <row r="48" spans="1:9" ht="15" customHeight="1" x14ac:dyDescent="0.25">
      <c r="A48" s="460" t="s">
        <v>350</v>
      </c>
      <c r="B48" s="461">
        <v>300</v>
      </c>
      <c r="C48" s="508" t="s">
        <v>28</v>
      </c>
      <c r="D48" s="510" t="s">
        <v>450</v>
      </c>
      <c r="E48" s="486">
        <v>0.98</v>
      </c>
      <c r="F48" s="467">
        <f t="shared" si="13"/>
        <v>294</v>
      </c>
      <c r="G48" s="485" t="s">
        <v>377</v>
      </c>
      <c r="H48" s="472" t="e">
        <f t="shared" si="14"/>
        <v>#VALUE!</v>
      </c>
    </row>
    <row r="49" spans="1:8" ht="15" customHeight="1" x14ac:dyDescent="0.25">
      <c r="A49" s="460" t="s">
        <v>351</v>
      </c>
      <c r="B49" s="461">
        <v>24</v>
      </c>
      <c r="C49" s="508" t="s">
        <v>28</v>
      </c>
      <c r="D49" s="510" t="s">
        <v>451</v>
      </c>
      <c r="E49" s="486">
        <v>41.3</v>
      </c>
      <c r="F49" s="467">
        <f t="shared" si="13"/>
        <v>991.19999999999993</v>
      </c>
      <c r="G49" s="485" t="s">
        <v>377</v>
      </c>
      <c r="H49" s="472" t="e">
        <f t="shared" si="14"/>
        <v>#VALUE!</v>
      </c>
    </row>
    <row r="50" spans="1:8" ht="15" customHeight="1" x14ac:dyDescent="0.25">
      <c r="A50" s="460" t="s">
        <v>352</v>
      </c>
      <c r="B50" s="461">
        <v>20</v>
      </c>
      <c r="C50" s="508" t="s">
        <v>28</v>
      </c>
      <c r="D50" s="510" t="s">
        <v>452</v>
      </c>
      <c r="E50" s="486">
        <v>65.98</v>
      </c>
      <c r="F50" s="467">
        <f t="shared" si="13"/>
        <v>1319.6000000000001</v>
      </c>
      <c r="G50" s="485" t="s">
        <v>377</v>
      </c>
      <c r="H50" s="472" t="e">
        <f t="shared" si="14"/>
        <v>#VALUE!</v>
      </c>
    </row>
    <row r="51" spans="1:8" ht="15" customHeight="1" x14ac:dyDescent="0.25">
      <c r="A51" s="460" t="s">
        <v>353</v>
      </c>
      <c r="B51" s="461">
        <v>5</v>
      </c>
      <c r="C51" s="508" t="s">
        <v>28</v>
      </c>
      <c r="D51" s="510" t="s">
        <v>453</v>
      </c>
      <c r="E51" s="486"/>
      <c r="F51" s="467">
        <f t="shared" si="13"/>
        <v>0</v>
      </c>
      <c r="G51" s="485" t="s">
        <v>377</v>
      </c>
      <c r="H51" s="472" t="e">
        <f t="shared" si="14"/>
        <v>#VALUE!</v>
      </c>
    </row>
    <row r="52" spans="1:8" ht="15" customHeight="1" x14ac:dyDescent="0.25">
      <c r="A52" s="460" t="s">
        <v>354</v>
      </c>
      <c r="B52" s="461">
        <v>4</v>
      </c>
      <c r="C52" s="508" t="s">
        <v>28</v>
      </c>
      <c r="D52" s="510" t="s">
        <v>454</v>
      </c>
      <c r="E52" s="486">
        <v>255</v>
      </c>
      <c r="F52" s="467">
        <f t="shared" si="13"/>
        <v>1020</v>
      </c>
      <c r="G52" s="485" t="s">
        <v>377</v>
      </c>
      <c r="H52" s="472" t="e">
        <f t="shared" si="14"/>
        <v>#VALUE!</v>
      </c>
    </row>
    <row r="53" spans="1:8" ht="15" customHeight="1" x14ac:dyDescent="0.25">
      <c r="A53" s="460" t="s">
        <v>355</v>
      </c>
      <c r="B53" s="461">
        <v>20</v>
      </c>
      <c r="C53" s="508" t="s">
        <v>28</v>
      </c>
      <c r="D53" s="510" t="s">
        <v>455</v>
      </c>
      <c r="E53" s="486">
        <v>37</v>
      </c>
      <c r="F53" s="467">
        <f t="shared" si="13"/>
        <v>740</v>
      </c>
      <c r="G53" s="485" t="s">
        <v>377</v>
      </c>
      <c r="H53" s="472" t="e">
        <f t="shared" si="14"/>
        <v>#VALUE!</v>
      </c>
    </row>
    <row r="54" spans="1:8" ht="15" customHeight="1" x14ac:dyDescent="0.25">
      <c r="A54" s="460" t="s">
        <v>356</v>
      </c>
      <c r="B54" s="461">
        <v>200</v>
      </c>
      <c r="C54" s="508" t="s">
        <v>28</v>
      </c>
      <c r="D54" s="510" t="s">
        <v>456</v>
      </c>
      <c r="E54" s="486"/>
      <c r="F54" s="467">
        <f t="shared" si="13"/>
        <v>0</v>
      </c>
      <c r="G54" s="485" t="s">
        <v>377</v>
      </c>
      <c r="H54" s="472" t="e">
        <f t="shared" si="14"/>
        <v>#VALUE!</v>
      </c>
    </row>
    <row r="55" spans="1:8" ht="15" customHeight="1" x14ac:dyDescent="0.25">
      <c r="A55" s="460" t="s">
        <v>357</v>
      </c>
      <c r="B55" s="461">
        <v>300</v>
      </c>
      <c r="C55" s="508" t="s">
        <v>28</v>
      </c>
      <c r="D55" s="510" t="s">
        <v>457</v>
      </c>
      <c r="E55" s="486"/>
      <c r="F55" s="467">
        <f t="shared" si="13"/>
        <v>0</v>
      </c>
      <c r="G55" s="485" t="s">
        <v>377</v>
      </c>
      <c r="H55" s="472" t="e">
        <f t="shared" si="14"/>
        <v>#VALUE!</v>
      </c>
    </row>
    <row r="56" spans="1:8" ht="15" customHeight="1" x14ac:dyDescent="0.25">
      <c r="A56" s="460" t="s">
        <v>358</v>
      </c>
      <c r="B56" s="461">
        <v>300</v>
      </c>
      <c r="C56" s="508" t="s">
        <v>28</v>
      </c>
      <c r="D56" s="510" t="s">
        <v>458</v>
      </c>
      <c r="E56" s="486"/>
      <c r="F56" s="467">
        <f t="shared" si="13"/>
        <v>0</v>
      </c>
      <c r="G56" s="485" t="s">
        <v>377</v>
      </c>
      <c r="H56" s="472" t="e">
        <f t="shared" si="14"/>
        <v>#VALUE!</v>
      </c>
    </row>
    <row r="57" spans="1:8" ht="15" customHeight="1" x14ac:dyDescent="0.25">
      <c r="A57" s="460" t="s">
        <v>359</v>
      </c>
      <c r="B57" s="461">
        <v>1000</v>
      </c>
      <c r="C57" s="508" t="s">
        <v>28</v>
      </c>
      <c r="D57" s="510" t="s">
        <v>459</v>
      </c>
      <c r="E57" s="486"/>
      <c r="F57" s="467">
        <f t="shared" si="13"/>
        <v>0</v>
      </c>
      <c r="G57" s="485" t="s">
        <v>377</v>
      </c>
      <c r="H57" s="472" t="e">
        <f t="shared" si="14"/>
        <v>#VALUE!</v>
      </c>
    </row>
    <row r="58" spans="1:8" ht="15" customHeight="1" x14ac:dyDescent="0.25">
      <c r="A58" s="460" t="s">
        <v>369</v>
      </c>
      <c r="B58" s="461">
        <v>200</v>
      </c>
      <c r="C58" s="508" t="s">
        <v>28</v>
      </c>
      <c r="D58" s="509" t="s">
        <v>460</v>
      </c>
      <c r="E58" s="486">
        <v>1.1200000000000001</v>
      </c>
      <c r="F58" s="467">
        <f t="shared" si="11"/>
        <v>224.00000000000003</v>
      </c>
      <c r="G58" s="485" t="s">
        <v>377</v>
      </c>
      <c r="H58" s="472" t="e">
        <f t="shared" si="12"/>
        <v>#VALUE!</v>
      </c>
    </row>
    <row r="59" spans="1:8" ht="15" customHeight="1" x14ac:dyDescent="0.25">
      <c r="A59" s="460" t="s">
        <v>370</v>
      </c>
      <c r="B59" s="461">
        <v>200</v>
      </c>
      <c r="C59" s="508" t="s">
        <v>28</v>
      </c>
      <c r="D59" s="493" t="s">
        <v>461</v>
      </c>
      <c r="E59" s="486">
        <v>0.14000000000000001</v>
      </c>
      <c r="F59" s="467">
        <f t="shared" si="11"/>
        <v>28.000000000000004</v>
      </c>
      <c r="G59" s="485" t="s">
        <v>377</v>
      </c>
      <c r="H59" s="472" t="e">
        <f t="shared" si="12"/>
        <v>#VALUE!</v>
      </c>
    </row>
    <row r="60" spans="1:8" ht="15" customHeight="1" x14ac:dyDescent="0.25">
      <c r="A60" s="460" t="s">
        <v>371</v>
      </c>
      <c r="B60" s="461">
        <v>200</v>
      </c>
      <c r="C60" s="508" t="s">
        <v>28</v>
      </c>
      <c r="D60" s="493" t="s">
        <v>462</v>
      </c>
      <c r="E60" s="486">
        <v>0.25</v>
      </c>
      <c r="F60" s="467">
        <f t="shared" si="11"/>
        <v>50</v>
      </c>
      <c r="G60" s="485" t="s">
        <v>377</v>
      </c>
      <c r="H60" s="472" t="e">
        <f t="shared" si="12"/>
        <v>#VALUE!</v>
      </c>
    </row>
    <row r="61" spans="1:8" ht="15" customHeight="1" x14ac:dyDescent="0.25">
      <c r="A61" s="460" t="s">
        <v>372</v>
      </c>
      <c r="B61" s="461">
        <v>10</v>
      </c>
      <c r="C61" s="508" t="s">
        <v>28</v>
      </c>
      <c r="D61" s="493" t="s">
        <v>463</v>
      </c>
      <c r="E61" s="486">
        <v>20.7</v>
      </c>
      <c r="F61" s="467">
        <f t="shared" si="11"/>
        <v>207</v>
      </c>
      <c r="G61" s="485" t="s">
        <v>377</v>
      </c>
      <c r="H61" s="472" t="e">
        <f t="shared" si="12"/>
        <v>#VALUE!</v>
      </c>
    </row>
    <row r="62" spans="1:8" ht="15" customHeight="1" x14ac:dyDescent="0.25">
      <c r="A62" s="460" t="s">
        <v>375</v>
      </c>
      <c r="B62" s="461">
        <v>5</v>
      </c>
      <c r="C62" s="508" t="s">
        <v>28</v>
      </c>
      <c r="D62" s="493" t="s">
        <v>464</v>
      </c>
      <c r="E62" s="486">
        <v>11.49</v>
      </c>
      <c r="F62" s="467">
        <f t="shared" si="11"/>
        <v>57.45</v>
      </c>
      <c r="G62" s="485" t="s">
        <v>377</v>
      </c>
      <c r="H62" s="472" t="e">
        <f t="shared" si="12"/>
        <v>#VALUE!</v>
      </c>
    </row>
    <row r="63" spans="1:8" ht="15" customHeight="1" x14ac:dyDescent="0.25">
      <c r="A63" s="460" t="s">
        <v>376</v>
      </c>
      <c r="B63" s="461">
        <v>2</v>
      </c>
      <c r="C63" s="508" t="s">
        <v>28</v>
      </c>
      <c r="D63" s="493" t="s">
        <v>465</v>
      </c>
      <c r="E63" s="486"/>
      <c r="F63" s="467">
        <f t="shared" si="11"/>
        <v>0</v>
      </c>
      <c r="G63" s="485" t="s">
        <v>377</v>
      </c>
      <c r="H63" s="472" t="e">
        <f t="shared" si="12"/>
        <v>#VALUE!</v>
      </c>
    </row>
    <row r="64" spans="1:8" ht="15" customHeight="1" x14ac:dyDescent="0.25">
      <c r="A64" s="460" t="s">
        <v>385</v>
      </c>
      <c r="B64" s="461">
        <v>2</v>
      </c>
      <c r="C64" s="508" t="s">
        <v>466</v>
      </c>
      <c r="D64" s="493" t="s">
        <v>467</v>
      </c>
      <c r="E64" s="486">
        <v>9</v>
      </c>
      <c r="F64" s="467">
        <f t="shared" si="11"/>
        <v>18</v>
      </c>
      <c r="G64" s="485" t="s">
        <v>377</v>
      </c>
      <c r="H64" s="472" t="e">
        <f t="shared" si="12"/>
        <v>#VALUE!</v>
      </c>
    </row>
    <row r="65" spans="1:8" ht="15" customHeight="1" x14ac:dyDescent="0.25">
      <c r="A65" s="460" t="s">
        <v>386</v>
      </c>
      <c r="B65" s="461">
        <v>2</v>
      </c>
      <c r="C65" s="508" t="s">
        <v>28</v>
      </c>
      <c r="D65" s="493" t="s">
        <v>468</v>
      </c>
      <c r="E65" s="486">
        <v>241.74</v>
      </c>
      <c r="F65" s="467">
        <f t="shared" ref="F65:F70" si="15">B65*E65</f>
        <v>483.48</v>
      </c>
      <c r="G65" s="485" t="s">
        <v>377</v>
      </c>
      <c r="H65" s="472" t="e">
        <f t="shared" ref="H65:H70" si="16">B65*G65</f>
        <v>#VALUE!</v>
      </c>
    </row>
    <row r="66" spans="1:8" ht="15" customHeight="1" x14ac:dyDescent="0.25">
      <c r="A66" s="460" t="s">
        <v>387</v>
      </c>
      <c r="B66" s="461">
        <v>5</v>
      </c>
      <c r="C66" s="508" t="s">
        <v>28</v>
      </c>
      <c r="D66" s="493" t="s">
        <v>469</v>
      </c>
      <c r="E66" s="486"/>
      <c r="F66" s="467">
        <f t="shared" si="15"/>
        <v>0</v>
      </c>
      <c r="G66" s="485" t="s">
        <v>377</v>
      </c>
      <c r="H66" s="472" t="e">
        <f t="shared" si="16"/>
        <v>#VALUE!</v>
      </c>
    </row>
    <row r="67" spans="1:8" ht="15" customHeight="1" x14ac:dyDescent="0.25">
      <c r="A67" s="460" t="s">
        <v>388</v>
      </c>
      <c r="B67" s="461">
        <v>20</v>
      </c>
      <c r="C67" s="508" t="s">
        <v>28</v>
      </c>
      <c r="D67" s="493" t="s">
        <v>470</v>
      </c>
      <c r="E67" s="486">
        <v>25</v>
      </c>
      <c r="F67" s="467">
        <f t="shared" si="15"/>
        <v>500</v>
      </c>
      <c r="G67" s="485" t="s">
        <v>377</v>
      </c>
      <c r="H67" s="472" t="e">
        <f t="shared" si="16"/>
        <v>#VALUE!</v>
      </c>
    </row>
    <row r="68" spans="1:8" ht="15" customHeight="1" x14ac:dyDescent="0.25">
      <c r="A68" s="460" t="s">
        <v>389</v>
      </c>
      <c r="B68" s="461">
        <v>5</v>
      </c>
      <c r="C68" s="508" t="s">
        <v>28</v>
      </c>
      <c r="D68" s="493" t="s">
        <v>471</v>
      </c>
      <c r="E68" s="486">
        <v>150.32</v>
      </c>
      <c r="F68" s="467">
        <f t="shared" si="15"/>
        <v>751.59999999999991</v>
      </c>
      <c r="G68" s="485" t="s">
        <v>377</v>
      </c>
      <c r="H68" s="472" t="e">
        <f t="shared" si="16"/>
        <v>#VALUE!</v>
      </c>
    </row>
    <row r="69" spans="1:8" ht="15" customHeight="1" x14ac:dyDescent="0.25">
      <c r="A69" s="460" t="s">
        <v>390</v>
      </c>
      <c r="B69" s="461">
        <v>5</v>
      </c>
      <c r="C69" s="508" t="s">
        <v>28</v>
      </c>
      <c r="D69" s="493" t="s">
        <v>472</v>
      </c>
      <c r="E69" s="486">
        <v>150.32</v>
      </c>
      <c r="F69" s="467">
        <f t="shared" si="15"/>
        <v>751.59999999999991</v>
      </c>
      <c r="G69" s="485" t="s">
        <v>377</v>
      </c>
      <c r="H69" s="472" t="e">
        <f t="shared" si="16"/>
        <v>#VALUE!</v>
      </c>
    </row>
    <row r="70" spans="1:8" ht="15" customHeight="1" x14ac:dyDescent="0.25">
      <c r="A70" s="460" t="s">
        <v>391</v>
      </c>
      <c r="B70" s="461">
        <v>6</v>
      </c>
      <c r="C70" s="508" t="s">
        <v>28</v>
      </c>
      <c r="D70" s="493" t="s">
        <v>473</v>
      </c>
      <c r="E70" s="486">
        <v>289.83</v>
      </c>
      <c r="F70" s="467">
        <f t="shared" si="15"/>
        <v>1738.98</v>
      </c>
      <c r="G70" s="485" t="s">
        <v>377</v>
      </c>
      <c r="H70" s="472" t="e">
        <f t="shared" si="16"/>
        <v>#VALUE!</v>
      </c>
    </row>
    <row r="71" spans="1:8" ht="15" customHeight="1" x14ac:dyDescent="0.25">
      <c r="A71" s="460" t="s">
        <v>393</v>
      </c>
      <c r="B71" s="461">
        <v>6</v>
      </c>
      <c r="C71" s="508" t="s">
        <v>28</v>
      </c>
      <c r="D71" s="493" t="s">
        <v>474</v>
      </c>
      <c r="E71" s="486">
        <v>133.08000000000001</v>
      </c>
      <c r="F71" s="467">
        <f t="shared" si="11"/>
        <v>798.48</v>
      </c>
      <c r="G71" s="485" t="s">
        <v>377</v>
      </c>
      <c r="H71" s="472" t="e">
        <f t="shared" si="12"/>
        <v>#VALUE!</v>
      </c>
    </row>
    <row r="72" spans="1:8" ht="15" customHeight="1" x14ac:dyDescent="0.25">
      <c r="A72" s="460" t="s">
        <v>394</v>
      </c>
      <c r="B72" s="461">
        <v>5</v>
      </c>
      <c r="C72" s="508" t="s">
        <v>28</v>
      </c>
      <c r="D72" s="493" t="s">
        <v>475</v>
      </c>
      <c r="E72" s="486">
        <v>81.2</v>
      </c>
      <c r="F72" s="467">
        <f t="shared" ref="F72:F74" si="17">B72*E72</f>
        <v>406</v>
      </c>
      <c r="G72" s="485" t="s">
        <v>377</v>
      </c>
      <c r="H72" s="472" t="e">
        <f t="shared" ref="H72:H74" si="18">B72*G72</f>
        <v>#VALUE!</v>
      </c>
    </row>
    <row r="73" spans="1:8" ht="15" customHeight="1" x14ac:dyDescent="0.25">
      <c r="A73" s="460" t="s">
        <v>395</v>
      </c>
      <c r="B73" s="461">
        <v>20</v>
      </c>
      <c r="C73" s="508" t="s">
        <v>476</v>
      </c>
      <c r="D73" s="493" t="s">
        <v>477</v>
      </c>
      <c r="E73" s="486">
        <v>30</v>
      </c>
      <c r="F73" s="467">
        <f t="shared" si="17"/>
        <v>600</v>
      </c>
      <c r="G73" s="485" t="s">
        <v>377</v>
      </c>
      <c r="H73" s="472" t="e">
        <f t="shared" si="18"/>
        <v>#VALUE!</v>
      </c>
    </row>
    <row r="74" spans="1:8" ht="15" customHeight="1" x14ac:dyDescent="0.25">
      <c r="A74" s="460" t="s">
        <v>396</v>
      </c>
      <c r="B74" s="461">
        <v>3</v>
      </c>
      <c r="C74" s="508" t="s">
        <v>28</v>
      </c>
      <c r="D74" s="493" t="s">
        <v>478</v>
      </c>
      <c r="E74" s="486">
        <v>11</v>
      </c>
      <c r="F74" s="467">
        <f t="shared" si="17"/>
        <v>33</v>
      </c>
      <c r="G74" s="485" t="s">
        <v>377</v>
      </c>
      <c r="H74" s="472" t="e">
        <f t="shared" si="18"/>
        <v>#VALUE!</v>
      </c>
    </row>
    <row r="75" spans="1:8" ht="15" customHeight="1" x14ac:dyDescent="0.25">
      <c r="A75" s="460" t="s">
        <v>397</v>
      </c>
      <c r="B75" s="461">
        <v>4</v>
      </c>
      <c r="C75" s="508" t="s">
        <v>28</v>
      </c>
      <c r="D75" s="493" t="s">
        <v>479</v>
      </c>
      <c r="E75" s="486"/>
      <c r="F75" s="467">
        <f t="shared" si="11"/>
        <v>0</v>
      </c>
      <c r="G75" s="485" t="s">
        <v>377</v>
      </c>
      <c r="H75" s="472" t="e">
        <f t="shared" si="12"/>
        <v>#VALUE!</v>
      </c>
    </row>
    <row r="76" spans="1:8" ht="15" customHeight="1" x14ac:dyDescent="0.25">
      <c r="A76" s="460" t="s">
        <v>398</v>
      </c>
      <c r="B76" s="461">
        <v>10</v>
      </c>
      <c r="C76" s="508" t="s">
        <v>28</v>
      </c>
      <c r="D76" s="493" t="s">
        <v>480</v>
      </c>
      <c r="E76" s="486">
        <v>43.6</v>
      </c>
      <c r="F76" s="467">
        <f t="shared" si="11"/>
        <v>436</v>
      </c>
      <c r="G76" s="485" t="s">
        <v>377</v>
      </c>
      <c r="H76" s="472" t="e">
        <f t="shared" si="12"/>
        <v>#VALUE!</v>
      </c>
    </row>
    <row r="77" spans="1:8" s="459" customFormat="1" ht="15" customHeight="1" thickBot="1" x14ac:dyDescent="0.3">
      <c r="A77" s="483"/>
      <c r="B77" s="484"/>
      <c r="C77" s="503"/>
      <c r="D77" s="489" t="s">
        <v>384</v>
      </c>
      <c r="E77" s="533"/>
      <c r="F77" s="534"/>
      <c r="G77" s="528" t="e">
        <f>SUM(H44:H76)</f>
        <v>#VALUE!</v>
      </c>
      <c r="H77" s="529" t="e">
        <f>SUM(H3:H76)</f>
        <v>#VALUE!</v>
      </c>
    </row>
    <row r="78" spans="1:8" ht="15" customHeight="1" thickBot="1" x14ac:dyDescent="0.3">
      <c r="A78" s="490"/>
      <c r="B78" s="491"/>
      <c r="C78" s="491"/>
      <c r="D78" s="492" t="s">
        <v>365</v>
      </c>
      <c r="E78" s="530"/>
      <c r="F78" s="530"/>
      <c r="G78" s="531" t="e">
        <f>G42+G77</f>
        <v>#VALUE!</v>
      </c>
      <c r="H78" s="532"/>
    </row>
    <row r="79" spans="1:8" ht="15" customHeight="1" x14ac:dyDescent="0.25">
      <c r="A79" s="473" t="s">
        <v>381</v>
      </c>
      <c r="B79" s="474"/>
      <c r="C79" s="473"/>
      <c r="D79" s="475"/>
      <c r="E79" s="475"/>
      <c r="F79" s="469"/>
    </row>
    <row r="80" spans="1:8" ht="15" customHeight="1" x14ac:dyDescent="0.25">
      <c r="A80" s="473" t="s">
        <v>382</v>
      </c>
      <c r="B80" s="474"/>
      <c r="C80" s="473"/>
      <c r="D80" s="475"/>
      <c r="E80" s="475"/>
      <c r="F80" s="469"/>
    </row>
    <row r="81" spans="1:8" ht="15" customHeight="1" x14ac:dyDescent="0.25">
      <c r="A81" s="476" t="s">
        <v>367</v>
      </c>
      <c r="B81" s="537" t="s">
        <v>380</v>
      </c>
      <c r="C81" s="537"/>
      <c r="D81" s="537"/>
      <c r="F81" s="469"/>
      <c r="G81" s="502" t="s">
        <v>374</v>
      </c>
      <c r="H81" s="478"/>
    </row>
    <row r="82" spans="1:8" ht="15" customHeight="1" x14ac:dyDescent="0.25">
      <c r="A82" s="477"/>
      <c r="B82" s="478"/>
      <c r="C82" s="478"/>
      <c r="D82" s="479"/>
      <c r="E82" s="478"/>
      <c r="F82" s="469"/>
    </row>
    <row r="83" spans="1:8" ht="15" customHeight="1" x14ac:dyDescent="0.25">
      <c r="A83" s="477"/>
      <c r="B83" s="478"/>
      <c r="C83" s="478"/>
      <c r="D83" s="479"/>
      <c r="E83" s="478"/>
      <c r="F83" s="469"/>
    </row>
    <row r="84" spans="1:8" x14ac:dyDescent="0.25">
      <c r="A84" s="477"/>
      <c r="B84" s="478"/>
      <c r="C84" s="478"/>
      <c r="D84" s="479"/>
      <c r="E84" s="478"/>
      <c r="F84" s="469"/>
    </row>
    <row r="85" spans="1:8" x14ac:dyDescent="0.25">
      <c r="A85" s="480"/>
      <c r="B85" s="481"/>
      <c r="C85" s="481"/>
      <c r="D85" s="482"/>
      <c r="E85" s="482"/>
      <c r="F85" s="469"/>
    </row>
    <row r="86" spans="1:8" x14ac:dyDescent="0.25">
      <c r="A86" s="475"/>
      <c r="B86" s="475"/>
      <c r="C86" s="475"/>
      <c r="D86" s="538" t="s">
        <v>383</v>
      </c>
      <c r="E86" s="538"/>
      <c r="F86" s="538"/>
      <c r="G86" s="538"/>
      <c r="H86" s="500"/>
    </row>
    <row r="87" spans="1:8" x14ac:dyDescent="0.25">
      <c r="A87" s="475"/>
      <c r="B87" s="481"/>
      <c r="C87" s="481"/>
      <c r="D87" s="526" t="s">
        <v>379</v>
      </c>
      <c r="E87" s="526"/>
      <c r="F87" s="526"/>
      <c r="G87" s="526"/>
      <c r="H87" s="481"/>
    </row>
    <row r="88" spans="1:8" x14ac:dyDescent="0.25">
      <c r="A88" s="462"/>
      <c r="B88" s="462"/>
      <c r="C88" s="462"/>
      <c r="D88" s="526" t="s">
        <v>378</v>
      </c>
      <c r="E88" s="526"/>
      <c r="F88" s="526"/>
      <c r="G88" s="526"/>
      <c r="H88" s="481"/>
    </row>
    <row r="89" spans="1:8" x14ac:dyDescent="0.25">
      <c r="A89" s="462"/>
      <c r="B89" s="462"/>
      <c r="C89" s="462"/>
      <c r="D89" s="465"/>
      <c r="E89" s="469"/>
      <c r="F89" s="469"/>
    </row>
    <row r="90" spans="1:8" x14ac:dyDescent="0.25">
      <c r="A90" s="462"/>
      <c r="B90" s="462"/>
      <c r="C90" s="462"/>
      <c r="D90" s="465"/>
      <c r="E90" s="469"/>
      <c r="F90" s="469"/>
    </row>
    <row r="91" spans="1:8" x14ac:dyDescent="0.25">
      <c r="A91" s="462"/>
      <c r="B91" s="462"/>
      <c r="C91" s="462"/>
      <c r="D91" s="465"/>
      <c r="E91" s="469"/>
      <c r="F91" s="469"/>
    </row>
    <row r="92" spans="1:8" x14ac:dyDescent="0.25">
      <c r="A92" s="462"/>
      <c r="B92" s="462"/>
      <c r="C92" s="462"/>
      <c r="D92" s="465"/>
      <c r="E92" s="469"/>
      <c r="F92" s="469"/>
    </row>
    <row r="93" spans="1:8" x14ac:dyDescent="0.25">
      <c r="A93" s="462"/>
      <c r="B93" s="462"/>
      <c r="C93" s="462"/>
      <c r="D93" s="465"/>
      <c r="E93" s="469"/>
      <c r="F93" s="469"/>
    </row>
    <row r="94" spans="1:8" x14ac:dyDescent="0.25">
      <c r="A94" s="462"/>
      <c r="B94" s="462"/>
      <c r="C94" s="462"/>
      <c r="D94" s="465"/>
      <c r="E94" s="469"/>
      <c r="F94" s="469"/>
    </row>
    <row r="95" spans="1:8" x14ac:dyDescent="0.25">
      <c r="A95" s="462"/>
      <c r="B95" s="462"/>
      <c r="C95" s="462"/>
      <c r="D95" s="465"/>
      <c r="E95" s="469"/>
      <c r="F95" s="469"/>
    </row>
    <row r="96" spans="1:8" x14ac:dyDescent="0.25">
      <c r="A96" s="462"/>
      <c r="B96" s="464"/>
      <c r="C96" s="464"/>
      <c r="D96" s="466"/>
      <c r="E96" s="471"/>
      <c r="F96" s="469"/>
    </row>
    <row r="97" spans="1:6" x14ac:dyDescent="0.25">
      <c r="A97" s="462"/>
      <c r="B97" s="464"/>
      <c r="C97" s="464"/>
      <c r="D97" s="466"/>
      <c r="E97" s="471"/>
      <c r="F97" s="469"/>
    </row>
    <row r="98" spans="1:6" x14ac:dyDescent="0.25">
      <c r="A98" s="462"/>
      <c r="B98" s="463"/>
      <c r="C98" s="463"/>
      <c r="D98" s="465"/>
      <c r="E98" s="469"/>
      <c r="F98" s="470"/>
    </row>
  </sheetData>
  <mergeCells count="12">
    <mergeCell ref="D88:G88"/>
    <mergeCell ref="A1:H1"/>
    <mergeCell ref="D87:G87"/>
    <mergeCell ref="G77:H77"/>
    <mergeCell ref="E78:F78"/>
    <mergeCell ref="G78:H78"/>
    <mergeCell ref="E77:F77"/>
    <mergeCell ref="A2:H2"/>
    <mergeCell ref="B81:D81"/>
    <mergeCell ref="D86:G86"/>
    <mergeCell ref="G42:H42"/>
    <mergeCell ref="E42:F42"/>
  </mergeCells>
  <printOptions horizontalCentered="1"/>
  <pageMargins left="0.31496062992125984" right="0.31496062992125984" top="0.35433070866141736" bottom="0.35433070866141736" header="0" footer="0.15748031496062992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2019-02-11T11:10:39Z</dcterms:modified>
</cp:coreProperties>
</file>