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mat0019\Documents\DNS IT+AVT 2019\47,2019 SAP\"/>
    </mc:Choice>
  </mc:AlternateContent>
  <xr:revisionPtr revIDLastSave="0" documentId="13_ncr:1_{61D0CE8B-FC84-4A39-8319-01537131B64C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0" i="1" l="1"/>
  <c r="G39" i="1" l="1"/>
  <c r="G25" i="1" l="1"/>
  <c r="G35" i="1" l="1"/>
  <c r="G36" i="1"/>
  <c r="G37" i="1"/>
  <c r="G38" i="1"/>
  <c r="G8" i="1" l="1"/>
  <c r="G9" i="1"/>
  <c r="G11" i="1"/>
  <c r="G12" i="1"/>
  <c r="G13" i="1"/>
  <c r="G15" i="1"/>
  <c r="G16" i="1"/>
  <c r="G17" i="1"/>
  <c r="G18" i="1"/>
  <c r="G19" i="1"/>
  <c r="G20" i="1"/>
  <c r="G21" i="1"/>
  <c r="G22" i="1"/>
  <c r="G23" i="1"/>
  <c r="G24" i="1"/>
  <c r="G26" i="1"/>
  <c r="G28" i="1"/>
  <c r="G29" i="1"/>
  <c r="G30" i="1"/>
  <c r="G31" i="1"/>
  <c r="G32" i="1"/>
  <c r="G33" i="1"/>
  <c r="G34" i="1"/>
  <c r="G7" i="1"/>
  <c r="I40" i="1" l="1"/>
</calcChain>
</file>

<file path=xl/sharedStrings.xml><?xml version="1.0" encoding="utf-8"?>
<sst xmlns="http://schemas.openxmlformats.org/spreadsheetml/2006/main" count="314" uniqueCount="127">
  <si>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</si>
  <si>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</si>
  <si>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</si>
  <si>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</si>
  <si>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</si>
  <si>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</si>
  <si>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</si>
  <si>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</si>
  <si>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</si>
  <si>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</si>
  <si>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</si>
  <si>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</si>
  <si>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</si>
  <si>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</si>
  <si>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</si>
  <si>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</si>
  <si>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</si>
  <si>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</si>
  <si>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</si>
  <si>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  <charset val="238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</si>
  <si>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</si>
  <si>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</si>
  <si>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</si>
  <si>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</si>
  <si>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</si>
  <si>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</si>
  <si>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</si>
  <si>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</si>
  <si>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</si>
  <si>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60003969</t>
  </si>
  <si>
    <t>10</t>
  </si>
  <si>
    <t>DNS_LCD24" Výškově stavitelný</t>
  </si>
  <si>
    <t>KS</t>
  </si>
  <si>
    <t>Hana Sedlářová
+420597321943
hana.sedlarova@vsb.cz</t>
  </si>
  <si>
    <t>L. Podéště</t>
  </si>
  <si>
    <t>1875/17</t>
  </si>
  <si>
    <t>708 00</t>
  </si>
  <si>
    <t>Ostrava-Poruba</t>
  </si>
  <si>
    <t>60004111</t>
  </si>
  <si>
    <t>DNS_LCD_ATYP</t>
  </si>
  <si>
    <t>Kety Věžníková
+420597329410
kety.veznikova@vsb.cz</t>
  </si>
  <si>
    <t>17. listopadu</t>
  </si>
  <si>
    <t>2172/15</t>
  </si>
  <si>
    <t>60004112</t>
  </si>
  <si>
    <t>DNS_PC_ typ_B</t>
  </si>
  <si>
    <t>Ing. Anna Mikolášová
+420597323353
anna.mikolasova@vsb.cz</t>
  </si>
  <si>
    <t>17. listopadu</t>
  </si>
  <si>
    <t>60004117</t>
  </si>
  <si>
    <t>DNS_Ultrabook13"_typ_A</t>
  </si>
  <si>
    <t>Mgr. Ivana Slavíková
+420597323323
ivana.slavikova@vsb.cz</t>
  </si>
  <si>
    <t>60004118</t>
  </si>
  <si>
    <t>DNS_LCD27" Výškově stavitelný</t>
  </si>
  <si>
    <t>Tereza Fittlová
+420597323152
tereza.fittlova@vsb.cz</t>
  </si>
  <si>
    <t>60004119</t>
  </si>
  <si>
    <t>Zdeňka Bajgarová
+420597321311
zdenka.bajgarova@vsb.cz</t>
  </si>
  <si>
    <t>60004121</t>
  </si>
  <si>
    <t>DNS_TISK multi barva</t>
  </si>
  <si>
    <t>20</t>
  </si>
  <si>
    <t>DNS_LCD27"</t>
  </si>
  <si>
    <t>60004122</t>
  </si>
  <si>
    <t>DNS_NB_ATYP</t>
  </si>
  <si>
    <t>Aurelie Pindorová
+420597321329
aurelie.pindorova@vsb.cz</t>
  </si>
  <si>
    <t>60004123</t>
  </si>
  <si>
    <t>Hana Plemeníková
+420596991304
hana.plemenikova@vsb.cz</t>
  </si>
  <si>
    <t>60004124</t>
  </si>
  <si>
    <t>60004125</t>
  </si>
  <si>
    <t>DNS_DATAPROJEKTOR_ATYP</t>
  </si>
  <si>
    <t>60004126</t>
  </si>
  <si>
    <t>Martina Kulštejnová
+420597322146
martina.kulstejnova@vsb.cz</t>
  </si>
  <si>
    <t>Sokolská tř.</t>
  </si>
  <si>
    <t>33</t>
  </si>
  <si>
    <t>702 00</t>
  </si>
  <si>
    <t>Ostrava</t>
  </si>
  <si>
    <t>60004127</t>
  </si>
  <si>
    <t>Karin Mikulová
+420597321296
karin.mikulova@vsb.cz</t>
  </si>
  <si>
    <t>60004128</t>
  </si>
  <si>
    <t>DNS_PC_ATYP</t>
  </si>
  <si>
    <t>60004129</t>
  </si>
  <si>
    <t>DNS_GRAF.KARTA_ATYP</t>
  </si>
  <si>
    <t>doc. Ing. Petr Bilík, Ph.D.
+420597325955
petr.bilik@vsb.cz</t>
  </si>
  <si>
    <t>60004130</t>
  </si>
  <si>
    <t>doc. Ing. Vladimír Král, Ph.D.
+420597325918
vladimir.kral@vsb.cz</t>
  </si>
  <si>
    <t>60004131</t>
  </si>
  <si>
    <t>60004132</t>
  </si>
  <si>
    <t>DNS_LCD24"</t>
  </si>
  <si>
    <t>Hana Janušová
+420597321546
hana.janusova@vsb.cz</t>
  </si>
  <si>
    <r>
      <t xml:space="preserve">k veřejné zakázce s názvem </t>
    </r>
    <r>
      <rPr>
        <b/>
        <i/>
        <sz val="14"/>
        <color indexed="8"/>
        <rFont val="Calibri"/>
        <family val="2"/>
        <charset val="238"/>
      </rPr>
      <t>Dodávka IT + AV techniky 47/2019</t>
    </r>
  </si>
  <si>
    <t>Ingrid Tomisová
+420597325192
ingrid.tomisova@vsb.cz</t>
  </si>
  <si>
    <t>Lenka Blažková
+420597325351
lenka.blazkova@vsb.cz</t>
  </si>
  <si>
    <t>Irena Holišová
+420 597 321 261
irena.holisova@vsb.cz</t>
  </si>
  <si>
    <t>Bc. Denisa Václavínková
+420 597 321 726
denisa.vaclavinkova@vsb.cz</t>
  </si>
  <si>
    <t>Martina Rumlová
+420 597 323 359
martina.rumlova@vsb.cz</t>
  </si>
  <si>
    <t>Hana Cesnaková
+420 597 329 449
hana.cesnakova@vsb.cz</t>
  </si>
  <si>
    <t>Centrum ENET - 777</t>
  </si>
  <si>
    <t>FMT - 606</t>
  </si>
  <si>
    <t>HGF - 545</t>
  </si>
  <si>
    <t>Rektorát - 930</t>
  </si>
  <si>
    <t>Fakulta stavební - 244</t>
  </si>
  <si>
    <t>Fakulta  strojní - 354</t>
  </si>
  <si>
    <t>Fakulta  stavební - 227</t>
  </si>
  <si>
    <t>Fakulta  strojní - 330</t>
  </si>
  <si>
    <t>Fakulta  stavební - 230</t>
  </si>
  <si>
    <t>Fakulta  stavební - 228</t>
  </si>
  <si>
    <t>Rektorát - 905</t>
  </si>
  <si>
    <t>FMT - 602</t>
  </si>
  <si>
    <t>Ekonomická fakulta - 102</t>
  </si>
  <si>
    <t>Rektorát - 922</t>
  </si>
  <si>
    <t>FEI - 450</t>
  </si>
  <si>
    <t>FEI - 410</t>
  </si>
  <si>
    <t>Katedra společenských věd - 711</t>
  </si>
  <si>
    <t>Centrum nanotechnologií - 730</t>
  </si>
  <si>
    <t>HGF - 542</t>
  </si>
  <si>
    <t>DNS_PC_typ_A</t>
  </si>
  <si>
    <t>60004138</t>
  </si>
  <si>
    <t>DNS_NB17"</t>
  </si>
  <si>
    <t>70004340</t>
  </si>
  <si>
    <t>Ultrabook_typ B</t>
  </si>
  <si>
    <t>Mojmíra Hranická
+420597325678
mojmira.hranicka@vsb.cz</t>
  </si>
  <si>
    <t>Hana Jochcová
+420597321707
hana.jochcova@vsb.cz</t>
  </si>
  <si>
    <t>Soňa Neustupová
+420597321283
sona.neustupova@vsb.cz</t>
  </si>
  <si>
    <t>Katedra jazyků - 712</t>
  </si>
  <si>
    <t>Rektorát - 982</t>
  </si>
  <si>
    <t>Fakulta strojní - 342</t>
  </si>
  <si>
    <t>DNS_dalsi_AVT_ATYP</t>
  </si>
  <si>
    <t>=</t>
  </si>
  <si>
    <t>Ivana Šindlářová
+420 597 323 209
ivana.sindlarova@vsb.cz</t>
  </si>
  <si>
    <t>Fei - 480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</si>
</sst>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/>
    </xf>
    <xf numFmtId="165" fontId="3" fillId="2" borderId="9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3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3" fontId="0" fillId="0" borderId="21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4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3" xfId="0" applyBorder="1" applyAlignment="1" applyProtection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50"/>
  <sheetViews>
    <sheetView tabSelected="1" zoomScale="70" zoomScaleNormal="70" workbookViewId="0">
      <selection sqref="A1:O1"/>
    </sheetView>
  </sheetViews>
  <sheetFormatPr defaultRowHeight="12.75" x14ac:dyDescent="0.2"/>
  <cols>
    <col min="1" max="1" width="9.7109375" style="16" customWidth="1"/>
    <col min="2" max="2" width="4.7109375" style="16" customWidth="1"/>
    <col min="3" max="3" width="31.140625" style="19" bestFit="1" customWidth="1"/>
    <col min="4" max="4" width="13.140625" style="16" customWidth="1"/>
    <col min="5" max="5" width="3.85546875" style="16" customWidth="1"/>
    <col min="6" max="6" width="9.7109375" style="16" customWidth="1"/>
    <col min="7" max="7" width="13.140625" style="16" customWidth="1"/>
    <col min="8" max="8" width="12.28515625" customWidth="1"/>
    <col min="9" max="9" width="14" customWidth="1"/>
    <col min="10" max="10" width="27.85546875" style="16" bestFit="1" customWidth="1"/>
    <col min="11" max="11" width="31" bestFit="1" customWidth="1"/>
    <col min="12" max="12" width="12.5703125" customWidth="1"/>
    <col min="13" max="13" width="8.42578125" customWidth="1"/>
    <col min="14" max="14" width="7" customWidth="1"/>
    <col min="15" max="15" width="15" bestFit="1" customWidth="1"/>
  </cols>
  <sheetData>
    <row r="1" spans="1:131" ht="18" x14ac:dyDescent="0.2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31" ht="18.75" x14ac:dyDescent="0.2">
      <c r="A2" s="90" t="s">
        <v>86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31" ht="24" customHeight="1" x14ac:dyDescent="0.2">
      <c r="A3" s="91" t="s">
        <v>20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31" ht="4.5" customHeight="1" thickBot="1" x14ac:dyDescent="0.25">
      <c r="A4" s="14"/>
      <c r="B4" s="15"/>
      <c r="C4" s="18"/>
      <c r="D4" s="15"/>
      <c r="E4" s="15"/>
      <c r="F4" s="14"/>
      <c r="G4" s="14"/>
      <c r="H4" s="3"/>
      <c r="I4" s="3"/>
      <c r="J4" s="14"/>
      <c r="K4" s="3"/>
      <c r="L4" s="3"/>
      <c r="M4" s="3"/>
      <c r="N4" s="3"/>
      <c r="O4" s="4"/>
    </row>
    <row r="5" spans="1:131" s="1" customFormat="1" ht="16.149999999999999" customHeight="1" thickTop="1" thickBot="1" x14ac:dyDescent="0.25">
      <c r="A5" s="101" t="s">
        <v>3</v>
      </c>
      <c r="B5" s="83" t="s">
        <v>4</v>
      </c>
      <c r="C5" s="103" t="s">
        <v>7</v>
      </c>
      <c r="D5" s="85" t="s">
        <v>5</v>
      </c>
      <c r="E5" s="85" t="s">
        <v>6</v>
      </c>
      <c r="F5" s="87" t="s">
        <v>19</v>
      </c>
      <c r="G5" s="88"/>
      <c r="H5" s="87" t="s">
        <v>17</v>
      </c>
      <c r="I5" s="88"/>
      <c r="J5" s="28" t="s">
        <v>10</v>
      </c>
      <c r="K5" s="83" t="s">
        <v>12</v>
      </c>
      <c r="L5" s="83" t="s">
        <v>0</v>
      </c>
      <c r="M5" s="5" t="s">
        <v>13</v>
      </c>
      <c r="N5" s="83" t="s">
        <v>1</v>
      </c>
      <c r="O5" s="8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49999999999999" customHeight="1" thickBot="1" x14ac:dyDescent="0.25">
      <c r="A6" s="102"/>
      <c r="B6" s="84"/>
      <c r="C6" s="104"/>
      <c r="D6" s="86"/>
      <c r="E6" s="86"/>
      <c r="F6" s="31" t="s">
        <v>8</v>
      </c>
      <c r="G6" s="31" t="s">
        <v>9</v>
      </c>
      <c r="H6" s="31" t="s">
        <v>8</v>
      </c>
      <c r="I6" s="31" t="s">
        <v>9</v>
      </c>
      <c r="J6" s="32" t="s">
        <v>11</v>
      </c>
      <c r="K6" s="84"/>
      <c r="L6" s="84"/>
      <c r="M6" s="33" t="s">
        <v>14</v>
      </c>
      <c r="N6" s="84"/>
      <c r="O6" s="8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9.75" thickTop="1" thickBot="1" x14ac:dyDescent="0.25">
      <c r="A7" s="34" t="s">
        <v>29</v>
      </c>
      <c r="B7" s="35" t="s">
        <v>30</v>
      </c>
      <c r="C7" s="36" t="s">
        <v>31</v>
      </c>
      <c r="D7" s="37">
        <v>1</v>
      </c>
      <c r="E7" s="35" t="s">
        <v>32</v>
      </c>
      <c r="F7" s="38">
        <v>5000</v>
      </c>
      <c r="G7" s="38">
        <f t="shared" ref="G7:G13" si="0">D7*F7</f>
        <v>5000</v>
      </c>
      <c r="H7" s="39"/>
      <c r="I7" s="39"/>
      <c r="J7" s="40" t="s">
        <v>33</v>
      </c>
      <c r="K7" s="40" t="s">
        <v>97</v>
      </c>
      <c r="L7" s="35" t="s">
        <v>34</v>
      </c>
      <c r="M7" s="35" t="s">
        <v>35</v>
      </c>
      <c r="N7" s="35" t="s">
        <v>36</v>
      </c>
      <c r="O7" s="41" t="s">
        <v>37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1" customFormat="1" ht="39" thickBot="1" x14ac:dyDescent="0.25">
      <c r="A8" s="42" t="s">
        <v>38</v>
      </c>
      <c r="B8" s="21" t="s">
        <v>30</v>
      </c>
      <c r="C8" s="22" t="s">
        <v>39</v>
      </c>
      <c r="D8" s="23">
        <v>2</v>
      </c>
      <c r="E8" s="21" t="s">
        <v>32</v>
      </c>
      <c r="F8" s="24">
        <v>6000</v>
      </c>
      <c r="G8" s="24">
        <f t="shared" si="0"/>
        <v>12000</v>
      </c>
      <c r="H8" s="25"/>
      <c r="I8" s="25"/>
      <c r="J8" s="27" t="s">
        <v>40</v>
      </c>
      <c r="K8" s="27" t="s">
        <v>94</v>
      </c>
      <c r="L8" s="21" t="s">
        <v>41</v>
      </c>
      <c r="M8" s="21" t="s">
        <v>42</v>
      </c>
      <c r="N8" s="21" t="s">
        <v>36</v>
      </c>
      <c r="O8" s="43" t="s">
        <v>37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1" customFormat="1" ht="39" thickBot="1" x14ac:dyDescent="0.25">
      <c r="A9" s="42" t="s">
        <v>43</v>
      </c>
      <c r="B9" s="21" t="s">
        <v>30</v>
      </c>
      <c r="C9" s="22" t="s">
        <v>44</v>
      </c>
      <c r="D9" s="23">
        <v>16</v>
      </c>
      <c r="E9" s="21" t="s">
        <v>32</v>
      </c>
      <c r="F9" s="24">
        <v>16500</v>
      </c>
      <c r="G9" s="24">
        <f t="shared" si="0"/>
        <v>264000</v>
      </c>
      <c r="H9" s="25"/>
      <c r="I9" s="25"/>
      <c r="J9" s="27" t="s">
        <v>45</v>
      </c>
      <c r="K9" s="27" t="s">
        <v>95</v>
      </c>
      <c r="L9" s="21" t="s">
        <v>41</v>
      </c>
      <c r="M9" s="21" t="s">
        <v>42</v>
      </c>
      <c r="N9" s="21" t="s">
        <v>36</v>
      </c>
      <c r="O9" s="43" t="s">
        <v>37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7" customFormat="1" ht="39" thickBot="1" x14ac:dyDescent="0.25">
      <c r="A10" s="65">
        <v>60004114</v>
      </c>
      <c r="B10" s="63">
        <v>10</v>
      </c>
      <c r="C10" s="66" t="s">
        <v>44</v>
      </c>
      <c r="D10" s="23">
        <v>1</v>
      </c>
      <c r="E10" s="125" t="s">
        <v>32</v>
      </c>
      <c r="F10" s="24">
        <v>16500</v>
      </c>
      <c r="G10" s="24">
        <f t="shared" si="0"/>
        <v>16500</v>
      </c>
      <c r="H10" s="25"/>
      <c r="I10" s="25"/>
      <c r="J10" s="64" t="s">
        <v>125</v>
      </c>
      <c r="K10" s="64" t="s">
        <v>126</v>
      </c>
      <c r="L10" s="63" t="s">
        <v>41</v>
      </c>
      <c r="M10" s="63" t="s">
        <v>42</v>
      </c>
      <c r="N10" s="63" t="s">
        <v>36</v>
      </c>
      <c r="O10" s="43" t="s">
        <v>37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" customFormat="1" ht="39" thickBot="1" x14ac:dyDescent="0.25">
      <c r="A11" s="42" t="s">
        <v>47</v>
      </c>
      <c r="B11" s="21" t="s">
        <v>30</v>
      </c>
      <c r="C11" s="22" t="s">
        <v>48</v>
      </c>
      <c r="D11" s="23">
        <v>1</v>
      </c>
      <c r="E11" s="21" t="s">
        <v>32</v>
      </c>
      <c r="F11" s="24">
        <v>18000</v>
      </c>
      <c r="G11" s="24">
        <f t="shared" si="0"/>
        <v>18000</v>
      </c>
      <c r="H11" s="25"/>
      <c r="I11" s="25"/>
      <c r="J11" s="27" t="s">
        <v>49</v>
      </c>
      <c r="K11" s="27" t="s">
        <v>96</v>
      </c>
      <c r="L11" s="21" t="s">
        <v>46</v>
      </c>
      <c r="M11" s="21" t="s">
        <v>42</v>
      </c>
      <c r="N11" s="21" t="s">
        <v>36</v>
      </c>
      <c r="O11" s="43" t="s">
        <v>37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" customFormat="1" ht="39" thickBot="1" x14ac:dyDescent="0.25">
      <c r="A12" s="42" t="s">
        <v>50</v>
      </c>
      <c r="B12" s="21" t="s">
        <v>30</v>
      </c>
      <c r="C12" s="22" t="s">
        <v>51</v>
      </c>
      <c r="D12" s="23">
        <v>5</v>
      </c>
      <c r="E12" s="21" t="s">
        <v>32</v>
      </c>
      <c r="F12" s="24">
        <v>6000</v>
      </c>
      <c r="G12" s="24">
        <f t="shared" si="0"/>
        <v>30000</v>
      </c>
      <c r="H12" s="25"/>
      <c r="I12" s="25"/>
      <c r="J12" s="27" t="s">
        <v>52</v>
      </c>
      <c r="K12" s="27" t="s">
        <v>98</v>
      </c>
      <c r="L12" s="21" t="s">
        <v>41</v>
      </c>
      <c r="M12" s="21" t="s">
        <v>42</v>
      </c>
      <c r="N12" s="21" t="s">
        <v>36</v>
      </c>
      <c r="O12" s="43" t="s">
        <v>37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" customFormat="1" ht="27" customHeight="1" thickBot="1" x14ac:dyDescent="0.25">
      <c r="A13" s="105" t="s">
        <v>53</v>
      </c>
      <c r="B13" s="74" t="s">
        <v>30</v>
      </c>
      <c r="C13" s="78" t="s">
        <v>60</v>
      </c>
      <c r="D13" s="74">
        <v>2</v>
      </c>
      <c r="E13" s="74" t="s">
        <v>32</v>
      </c>
      <c r="F13" s="79">
        <v>39900</v>
      </c>
      <c r="G13" s="79">
        <f t="shared" si="0"/>
        <v>79800</v>
      </c>
      <c r="H13" s="115"/>
      <c r="I13" s="115"/>
      <c r="J13" s="70" t="s">
        <v>54</v>
      </c>
      <c r="K13" s="70" t="s">
        <v>99</v>
      </c>
      <c r="L13" s="72" t="s">
        <v>46</v>
      </c>
      <c r="M13" s="72" t="s">
        <v>42</v>
      </c>
      <c r="N13" s="72" t="s">
        <v>36</v>
      </c>
      <c r="O13" s="111" t="s">
        <v>37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7" customFormat="1" ht="27" customHeight="1" thickBot="1" x14ac:dyDescent="0.25">
      <c r="A14" s="105"/>
      <c r="B14" s="74"/>
      <c r="C14" s="78"/>
      <c r="D14" s="74"/>
      <c r="E14" s="74"/>
      <c r="F14" s="80"/>
      <c r="G14" s="80"/>
      <c r="H14" s="116"/>
      <c r="I14" s="116"/>
      <c r="J14" s="71"/>
      <c r="K14" s="71"/>
      <c r="L14" s="73" t="s">
        <v>46</v>
      </c>
      <c r="M14" s="73" t="s">
        <v>42</v>
      </c>
      <c r="N14" s="73" t="s">
        <v>36</v>
      </c>
      <c r="O14" s="112" t="s">
        <v>37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" customFormat="1" ht="27" customHeight="1" thickBot="1" x14ac:dyDescent="0.25">
      <c r="A15" s="68" t="s">
        <v>55</v>
      </c>
      <c r="B15" s="21" t="s">
        <v>30</v>
      </c>
      <c r="C15" s="22" t="s">
        <v>56</v>
      </c>
      <c r="D15" s="23">
        <v>2</v>
      </c>
      <c r="E15" s="21" t="s">
        <v>32</v>
      </c>
      <c r="F15" s="24">
        <v>8000</v>
      </c>
      <c r="G15" s="24">
        <f t="shared" ref="G15:G26" si="1">D15*F15</f>
        <v>16000</v>
      </c>
      <c r="H15" s="25"/>
      <c r="I15" s="25"/>
      <c r="J15" s="70" t="s">
        <v>89</v>
      </c>
      <c r="K15" s="70" t="s">
        <v>100</v>
      </c>
      <c r="L15" s="72" t="s">
        <v>41</v>
      </c>
      <c r="M15" s="72" t="s">
        <v>42</v>
      </c>
      <c r="N15" s="72" t="s">
        <v>36</v>
      </c>
      <c r="O15" s="111" t="s">
        <v>37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27" customHeight="1" thickBot="1" x14ac:dyDescent="0.25">
      <c r="A16" s="69"/>
      <c r="B16" s="21" t="s">
        <v>57</v>
      </c>
      <c r="C16" s="22" t="s">
        <v>58</v>
      </c>
      <c r="D16" s="23">
        <v>1</v>
      </c>
      <c r="E16" s="21" t="s">
        <v>32</v>
      </c>
      <c r="F16" s="24">
        <v>4000</v>
      </c>
      <c r="G16" s="24">
        <f t="shared" si="1"/>
        <v>4000</v>
      </c>
      <c r="H16" s="25"/>
      <c r="I16" s="25"/>
      <c r="J16" s="71"/>
      <c r="K16" s="71"/>
      <c r="L16" s="73" t="s">
        <v>41</v>
      </c>
      <c r="M16" s="73" t="s">
        <v>42</v>
      </c>
      <c r="N16" s="73" t="s">
        <v>36</v>
      </c>
      <c r="O16" s="112" t="s">
        <v>37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1" customFormat="1" ht="39" thickBot="1" x14ac:dyDescent="0.25">
      <c r="A17" s="42" t="s">
        <v>59</v>
      </c>
      <c r="B17" s="21" t="s">
        <v>30</v>
      </c>
      <c r="C17" s="22" t="s">
        <v>60</v>
      </c>
      <c r="D17" s="23">
        <v>1</v>
      </c>
      <c r="E17" s="21" t="s">
        <v>32</v>
      </c>
      <c r="F17" s="24">
        <v>70000</v>
      </c>
      <c r="G17" s="24">
        <f t="shared" si="1"/>
        <v>70000</v>
      </c>
      <c r="H17" s="25"/>
      <c r="I17" s="25"/>
      <c r="J17" s="27" t="s">
        <v>61</v>
      </c>
      <c r="K17" s="27" t="s">
        <v>101</v>
      </c>
      <c r="L17" s="21" t="s">
        <v>46</v>
      </c>
      <c r="M17" s="21" t="s">
        <v>42</v>
      </c>
      <c r="N17" s="21" t="s">
        <v>36</v>
      </c>
      <c r="O17" s="43" t="s">
        <v>37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1" customFormat="1" ht="39" thickBot="1" x14ac:dyDescent="0.25">
      <c r="A18" s="42" t="s">
        <v>62</v>
      </c>
      <c r="B18" s="21" t="s">
        <v>30</v>
      </c>
      <c r="C18" s="22" t="s">
        <v>39</v>
      </c>
      <c r="D18" s="23">
        <v>1</v>
      </c>
      <c r="E18" s="21" t="s">
        <v>32</v>
      </c>
      <c r="F18" s="24">
        <v>10500</v>
      </c>
      <c r="G18" s="24">
        <f t="shared" si="1"/>
        <v>10500</v>
      </c>
      <c r="H18" s="25"/>
      <c r="I18" s="25"/>
      <c r="J18" s="27" t="s">
        <v>63</v>
      </c>
      <c r="K18" s="27" t="s">
        <v>102</v>
      </c>
      <c r="L18" s="21" t="s">
        <v>46</v>
      </c>
      <c r="M18" s="21" t="s">
        <v>42</v>
      </c>
      <c r="N18" s="21" t="s">
        <v>36</v>
      </c>
      <c r="O18" s="43" t="s">
        <v>37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1" customFormat="1" ht="39" thickBot="1" x14ac:dyDescent="0.25">
      <c r="A19" s="42" t="s">
        <v>64</v>
      </c>
      <c r="B19" s="21" t="s">
        <v>30</v>
      </c>
      <c r="C19" s="22" t="s">
        <v>44</v>
      </c>
      <c r="D19" s="23">
        <v>1</v>
      </c>
      <c r="E19" s="21" t="s">
        <v>32</v>
      </c>
      <c r="F19" s="24">
        <v>16500</v>
      </c>
      <c r="G19" s="24">
        <f t="shared" si="1"/>
        <v>16500</v>
      </c>
      <c r="H19" s="25"/>
      <c r="I19" s="25"/>
      <c r="J19" s="27" t="s">
        <v>87</v>
      </c>
      <c r="K19" s="27" t="s">
        <v>103</v>
      </c>
      <c r="L19" s="21" t="s">
        <v>46</v>
      </c>
      <c r="M19" s="21" t="s">
        <v>42</v>
      </c>
      <c r="N19" s="21" t="s">
        <v>36</v>
      </c>
      <c r="O19" s="43" t="s">
        <v>37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7" customFormat="1" ht="39" thickBot="1" x14ac:dyDescent="0.25">
      <c r="A20" s="42" t="s">
        <v>65</v>
      </c>
      <c r="B20" s="21" t="s">
        <v>30</v>
      </c>
      <c r="C20" s="22" t="s">
        <v>66</v>
      </c>
      <c r="D20" s="23">
        <v>1</v>
      </c>
      <c r="E20" s="21" t="s">
        <v>32</v>
      </c>
      <c r="F20" s="24">
        <v>16500</v>
      </c>
      <c r="G20" s="24">
        <f t="shared" si="1"/>
        <v>16500</v>
      </c>
      <c r="H20" s="25"/>
      <c r="I20" s="25"/>
      <c r="J20" s="27" t="s">
        <v>88</v>
      </c>
      <c r="K20" s="27" t="s">
        <v>104</v>
      </c>
      <c r="L20" s="21" t="s">
        <v>41</v>
      </c>
      <c r="M20" s="21" t="s">
        <v>42</v>
      </c>
      <c r="N20" s="21" t="s">
        <v>36</v>
      </c>
      <c r="O20" s="43" t="s">
        <v>37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1" customFormat="1" ht="39" thickBot="1" x14ac:dyDescent="0.25">
      <c r="A21" s="42" t="s">
        <v>67</v>
      </c>
      <c r="B21" s="21" t="s">
        <v>30</v>
      </c>
      <c r="C21" s="22" t="s">
        <v>60</v>
      </c>
      <c r="D21" s="23">
        <v>1</v>
      </c>
      <c r="E21" s="21" t="s">
        <v>32</v>
      </c>
      <c r="F21" s="24">
        <v>39000</v>
      </c>
      <c r="G21" s="24">
        <f t="shared" si="1"/>
        <v>39000</v>
      </c>
      <c r="H21" s="25"/>
      <c r="I21" s="25"/>
      <c r="J21" s="27" t="s">
        <v>68</v>
      </c>
      <c r="K21" s="27" t="s">
        <v>105</v>
      </c>
      <c r="L21" s="21" t="s">
        <v>69</v>
      </c>
      <c r="M21" s="21" t="s">
        <v>70</v>
      </c>
      <c r="N21" s="21" t="s">
        <v>71</v>
      </c>
      <c r="O21" s="43" t="s">
        <v>72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39" thickBot="1" x14ac:dyDescent="0.25">
      <c r="A22" s="42" t="s">
        <v>73</v>
      </c>
      <c r="B22" s="21" t="s">
        <v>30</v>
      </c>
      <c r="C22" s="22" t="s">
        <v>44</v>
      </c>
      <c r="D22" s="23">
        <v>2</v>
      </c>
      <c r="E22" s="21" t="s">
        <v>32</v>
      </c>
      <c r="F22" s="24">
        <v>16500</v>
      </c>
      <c r="G22" s="24">
        <f t="shared" si="1"/>
        <v>33000</v>
      </c>
      <c r="H22" s="25"/>
      <c r="I22" s="25"/>
      <c r="J22" s="27" t="s">
        <v>74</v>
      </c>
      <c r="K22" s="27" t="s">
        <v>106</v>
      </c>
      <c r="L22" s="21" t="s">
        <v>46</v>
      </c>
      <c r="M22" s="21" t="s">
        <v>42</v>
      </c>
      <c r="N22" s="21" t="s">
        <v>36</v>
      </c>
      <c r="O22" s="43" t="s">
        <v>37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7" customFormat="1" ht="48.75" customHeight="1" thickBot="1" x14ac:dyDescent="0.25">
      <c r="A23" s="42" t="s">
        <v>75</v>
      </c>
      <c r="B23" s="21" t="s">
        <v>30</v>
      </c>
      <c r="C23" s="22" t="s">
        <v>76</v>
      </c>
      <c r="D23" s="23">
        <v>2</v>
      </c>
      <c r="E23" s="21" t="s">
        <v>32</v>
      </c>
      <c r="F23" s="24">
        <v>29000</v>
      </c>
      <c r="G23" s="24">
        <f t="shared" si="1"/>
        <v>58000</v>
      </c>
      <c r="H23" s="25"/>
      <c r="I23" s="25"/>
      <c r="J23" s="27" t="s">
        <v>89</v>
      </c>
      <c r="K23" s="27" t="s">
        <v>100</v>
      </c>
      <c r="L23" s="21" t="s">
        <v>41</v>
      </c>
      <c r="M23" s="21" t="s">
        <v>42</v>
      </c>
      <c r="N23" s="21" t="s">
        <v>36</v>
      </c>
      <c r="O23" s="43" t="s">
        <v>37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1" customFormat="1" ht="27" customHeight="1" thickBot="1" x14ac:dyDescent="0.25">
      <c r="A24" s="68" t="s">
        <v>77</v>
      </c>
      <c r="B24" s="21" t="s">
        <v>30</v>
      </c>
      <c r="C24" s="58" t="s">
        <v>78</v>
      </c>
      <c r="D24" s="23">
        <v>1</v>
      </c>
      <c r="E24" s="21" t="s">
        <v>32</v>
      </c>
      <c r="F24" s="60">
        <v>13900</v>
      </c>
      <c r="G24" s="60">
        <f t="shared" si="1"/>
        <v>13900</v>
      </c>
      <c r="H24" s="25"/>
      <c r="I24" s="25"/>
      <c r="J24" s="70" t="s">
        <v>79</v>
      </c>
      <c r="K24" s="70" t="s">
        <v>107</v>
      </c>
      <c r="L24" s="72" t="s">
        <v>46</v>
      </c>
      <c r="M24" s="72" t="s">
        <v>42</v>
      </c>
      <c r="N24" s="72" t="s">
        <v>36</v>
      </c>
      <c r="O24" s="111" t="s">
        <v>37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7" customFormat="1" ht="27" customHeight="1" thickBot="1" x14ac:dyDescent="0.25">
      <c r="A25" s="69"/>
      <c r="B25" s="52">
        <v>20</v>
      </c>
      <c r="C25" s="59" t="s">
        <v>123</v>
      </c>
      <c r="D25" s="53">
        <v>1</v>
      </c>
      <c r="E25" s="52" t="s">
        <v>32</v>
      </c>
      <c r="F25" s="61">
        <v>3000</v>
      </c>
      <c r="G25" s="61">
        <f t="shared" si="1"/>
        <v>3000</v>
      </c>
      <c r="H25" s="25"/>
      <c r="I25" s="25"/>
      <c r="J25" s="71"/>
      <c r="K25" s="71"/>
      <c r="L25" s="73" t="s">
        <v>46</v>
      </c>
      <c r="M25" s="73" t="s">
        <v>42</v>
      </c>
      <c r="N25" s="73" t="s">
        <v>36</v>
      </c>
      <c r="O25" s="112" t="s">
        <v>37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s="1" customFormat="1" ht="27" customHeight="1" thickBot="1" x14ac:dyDescent="0.25">
      <c r="A26" s="68" t="s">
        <v>80</v>
      </c>
      <c r="B26" s="72" t="s">
        <v>30</v>
      </c>
      <c r="C26" s="107" t="s">
        <v>60</v>
      </c>
      <c r="D26" s="109">
        <v>4</v>
      </c>
      <c r="E26" s="72" t="s">
        <v>32</v>
      </c>
      <c r="F26" s="79">
        <v>39999</v>
      </c>
      <c r="G26" s="79">
        <f t="shared" si="1"/>
        <v>159996</v>
      </c>
      <c r="H26" s="25"/>
      <c r="I26" s="25"/>
      <c r="J26" s="70" t="s">
        <v>81</v>
      </c>
      <c r="K26" s="70" t="s">
        <v>108</v>
      </c>
      <c r="L26" s="72" t="s">
        <v>41</v>
      </c>
      <c r="M26" s="72" t="s">
        <v>42</v>
      </c>
      <c r="N26" s="72" t="s">
        <v>36</v>
      </c>
      <c r="O26" s="111" t="s">
        <v>37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131" s="7" customFormat="1" ht="27" customHeight="1" thickBot="1" x14ac:dyDescent="0.25">
      <c r="A27" s="69"/>
      <c r="B27" s="73"/>
      <c r="C27" s="108"/>
      <c r="D27" s="110"/>
      <c r="E27" s="73"/>
      <c r="F27" s="80"/>
      <c r="G27" s="80"/>
      <c r="H27" s="25"/>
      <c r="I27" s="25"/>
      <c r="J27" s="71"/>
      <c r="K27" s="71"/>
      <c r="L27" s="73" t="s">
        <v>41</v>
      </c>
      <c r="M27" s="73" t="s">
        <v>42</v>
      </c>
      <c r="N27" s="73" t="s">
        <v>36</v>
      </c>
      <c r="O27" s="112" t="s">
        <v>37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</row>
    <row r="28" spans="1:131" s="7" customFormat="1" ht="39" thickBot="1" x14ac:dyDescent="0.25">
      <c r="A28" s="42" t="s">
        <v>82</v>
      </c>
      <c r="B28" s="21" t="s">
        <v>30</v>
      </c>
      <c r="C28" s="22" t="s">
        <v>56</v>
      </c>
      <c r="D28" s="23">
        <v>1</v>
      </c>
      <c r="E28" s="21" t="s">
        <v>32</v>
      </c>
      <c r="F28" s="24">
        <v>8000</v>
      </c>
      <c r="G28" s="24">
        <f t="shared" ref="G28:G38" si="2">D28*F28</f>
        <v>8000</v>
      </c>
      <c r="H28" s="25"/>
      <c r="I28" s="25"/>
      <c r="J28" s="27" t="s">
        <v>90</v>
      </c>
      <c r="K28" s="27" t="s">
        <v>109</v>
      </c>
      <c r="L28" s="21" t="s">
        <v>46</v>
      </c>
      <c r="M28" s="21" t="s">
        <v>42</v>
      </c>
      <c r="N28" s="21" t="s">
        <v>36</v>
      </c>
      <c r="O28" s="43" t="s">
        <v>37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</row>
    <row r="29" spans="1:131" s="7" customFormat="1" ht="27" customHeight="1" thickBot="1" x14ac:dyDescent="0.25">
      <c r="A29" s="68" t="s">
        <v>83</v>
      </c>
      <c r="B29" s="21" t="s">
        <v>30</v>
      </c>
      <c r="C29" s="22" t="s">
        <v>84</v>
      </c>
      <c r="D29" s="23">
        <v>2</v>
      </c>
      <c r="E29" s="21" t="s">
        <v>32</v>
      </c>
      <c r="F29" s="24">
        <v>3000</v>
      </c>
      <c r="G29" s="24">
        <f t="shared" si="2"/>
        <v>6000</v>
      </c>
      <c r="H29" s="25"/>
      <c r="I29" s="25"/>
      <c r="J29" s="70" t="s">
        <v>85</v>
      </c>
      <c r="K29" s="70" t="s">
        <v>110</v>
      </c>
      <c r="L29" s="72" t="s">
        <v>46</v>
      </c>
      <c r="M29" s="72" t="s">
        <v>42</v>
      </c>
      <c r="N29" s="72" t="s">
        <v>36</v>
      </c>
      <c r="O29" s="111" t="s">
        <v>37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</row>
    <row r="30" spans="1:131" s="7" customFormat="1" ht="27" customHeight="1" thickBot="1" x14ac:dyDescent="0.25">
      <c r="A30" s="69"/>
      <c r="B30" s="21" t="s">
        <v>57</v>
      </c>
      <c r="C30" s="22" t="s">
        <v>44</v>
      </c>
      <c r="D30" s="23">
        <v>2</v>
      </c>
      <c r="E30" s="21" t="s">
        <v>32</v>
      </c>
      <c r="F30" s="24">
        <v>16500</v>
      </c>
      <c r="G30" s="24">
        <f t="shared" si="2"/>
        <v>33000</v>
      </c>
      <c r="H30" s="25"/>
      <c r="I30" s="25"/>
      <c r="J30" s="71"/>
      <c r="K30" s="71"/>
      <c r="L30" s="73" t="s">
        <v>46</v>
      </c>
      <c r="M30" s="73" t="s">
        <v>42</v>
      </c>
      <c r="N30" s="73" t="s">
        <v>36</v>
      </c>
      <c r="O30" s="112" t="s">
        <v>37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7" customHeight="1" thickBot="1" x14ac:dyDescent="0.25">
      <c r="A31" s="68">
        <v>60004142</v>
      </c>
      <c r="B31" s="21" t="s">
        <v>30</v>
      </c>
      <c r="C31" s="22" t="s">
        <v>60</v>
      </c>
      <c r="D31" s="23">
        <v>1</v>
      </c>
      <c r="E31" s="21" t="s">
        <v>32</v>
      </c>
      <c r="F31" s="24">
        <v>20000</v>
      </c>
      <c r="G31" s="24">
        <f t="shared" si="2"/>
        <v>20000</v>
      </c>
      <c r="H31" s="25"/>
      <c r="I31" s="25"/>
      <c r="J31" s="77" t="s">
        <v>91</v>
      </c>
      <c r="K31" s="77" t="s">
        <v>111</v>
      </c>
      <c r="L31" s="74" t="s">
        <v>41</v>
      </c>
      <c r="M31" s="72" t="s">
        <v>42</v>
      </c>
      <c r="N31" s="72" t="s">
        <v>36</v>
      </c>
      <c r="O31" s="111" t="s">
        <v>37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1" s="6" customFormat="1" ht="27" customHeight="1" thickBot="1" x14ac:dyDescent="0.25">
      <c r="A32" s="106"/>
      <c r="B32" s="21" t="s">
        <v>57</v>
      </c>
      <c r="C32" s="22" t="s">
        <v>60</v>
      </c>
      <c r="D32" s="23">
        <v>1</v>
      </c>
      <c r="E32" s="21" t="s">
        <v>32</v>
      </c>
      <c r="F32" s="24">
        <v>35000</v>
      </c>
      <c r="G32" s="24">
        <f t="shared" si="2"/>
        <v>35000</v>
      </c>
      <c r="H32" s="25"/>
      <c r="I32" s="25"/>
      <c r="J32" s="74"/>
      <c r="K32" s="77"/>
      <c r="L32" s="74"/>
      <c r="M32" s="113" t="s">
        <v>42</v>
      </c>
      <c r="N32" s="113" t="s">
        <v>36</v>
      </c>
      <c r="O32" s="114" t="s">
        <v>37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</row>
    <row r="33" spans="1:131" s="6" customFormat="1" ht="27" customHeight="1" thickBot="1" x14ac:dyDescent="0.25">
      <c r="A33" s="120">
        <v>60004087</v>
      </c>
      <c r="B33" s="21">
        <v>10</v>
      </c>
      <c r="C33" s="22" t="s">
        <v>60</v>
      </c>
      <c r="D33" s="21">
        <v>1</v>
      </c>
      <c r="E33" s="21" t="s">
        <v>32</v>
      </c>
      <c r="F33" s="24">
        <v>40000</v>
      </c>
      <c r="G33" s="24">
        <f t="shared" si="2"/>
        <v>40000</v>
      </c>
      <c r="H33" s="26"/>
      <c r="I33" s="26"/>
      <c r="J33" s="77" t="s">
        <v>92</v>
      </c>
      <c r="K33" s="118" t="s">
        <v>93</v>
      </c>
      <c r="L33" s="74" t="s">
        <v>41</v>
      </c>
      <c r="M33" s="72" t="s">
        <v>42</v>
      </c>
      <c r="N33" s="72" t="s">
        <v>36</v>
      </c>
      <c r="O33" s="111" t="s">
        <v>37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2" customFormat="1" ht="27" customHeight="1" x14ac:dyDescent="0.2">
      <c r="A34" s="121"/>
      <c r="B34" s="48">
        <v>30</v>
      </c>
      <c r="C34" s="49" t="s">
        <v>60</v>
      </c>
      <c r="D34" s="48">
        <v>1</v>
      </c>
      <c r="E34" s="48" t="s">
        <v>32</v>
      </c>
      <c r="F34" s="50">
        <v>35000</v>
      </c>
      <c r="G34" s="50">
        <f t="shared" si="2"/>
        <v>35000</v>
      </c>
      <c r="H34" s="54"/>
      <c r="I34" s="54"/>
      <c r="J34" s="74"/>
      <c r="K34" s="77"/>
      <c r="L34" s="74" t="s">
        <v>41</v>
      </c>
      <c r="M34" s="113" t="s">
        <v>42</v>
      </c>
      <c r="N34" s="113" t="s">
        <v>36</v>
      </c>
      <c r="O34" s="114" t="s">
        <v>37</v>
      </c>
    </row>
    <row r="35" spans="1:131" s="2" customFormat="1" ht="38.25" x14ac:dyDescent="0.2">
      <c r="A35" s="56">
        <v>60004137</v>
      </c>
      <c r="B35" s="51" t="s">
        <v>30</v>
      </c>
      <c r="C35" s="22" t="s">
        <v>112</v>
      </c>
      <c r="D35" s="23">
        <v>1</v>
      </c>
      <c r="E35" s="51" t="s">
        <v>32</v>
      </c>
      <c r="F35" s="24">
        <v>12000</v>
      </c>
      <c r="G35" s="50">
        <f t="shared" si="2"/>
        <v>12000</v>
      </c>
      <c r="H35" s="26"/>
      <c r="I35" s="26"/>
      <c r="J35" s="27" t="s">
        <v>117</v>
      </c>
      <c r="K35" s="51" t="s">
        <v>121</v>
      </c>
      <c r="L35" s="51" t="s">
        <v>46</v>
      </c>
      <c r="M35" s="51" t="s">
        <v>42</v>
      </c>
      <c r="N35" s="51" t="s">
        <v>36</v>
      </c>
      <c r="O35" s="43" t="s">
        <v>37</v>
      </c>
    </row>
    <row r="36" spans="1:131" s="2" customFormat="1" ht="38.25" x14ac:dyDescent="0.2">
      <c r="A36" s="62" t="s">
        <v>113</v>
      </c>
      <c r="B36" s="51" t="s">
        <v>30</v>
      </c>
      <c r="C36" s="22" t="s">
        <v>114</v>
      </c>
      <c r="D36" s="23">
        <v>1</v>
      </c>
      <c r="E36" s="51" t="s">
        <v>32</v>
      </c>
      <c r="F36" s="24">
        <v>21000</v>
      </c>
      <c r="G36" s="50">
        <f t="shared" si="2"/>
        <v>21000</v>
      </c>
      <c r="H36" s="26"/>
      <c r="I36" s="26"/>
      <c r="J36" s="27" t="s">
        <v>118</v>
      </c>
      <c r="K36" s="51" t="s">
        <v>120</v>
      </c>
      <c r="L36" s="51" t="s">
        <v>46</v>
      </c>
      <c r="M36" s="51" t="s">
        <v>42</v>
      </c>
      <c r="N36" s="51" t="s">
        <v>36</v>
      </c>
      <c r="O36" s="43" t="s">
        <v>37</v>
      </c>
    </row>
    <row r="37" spans="1:131" s="2" customFormat="1" ht="26.25" customHeight="1" x14ac:dyDescent="0.2">
      <c r="A37" s="68" t="s">
        <v>115</v>
      </c>
      <c r="B37" s="51" t="s">
        <v>30</v>
      </c>
      <c r="C37" s="22" t="s">
        <v>116</v>
      </c>
      <c r="D37" s="23">
        <v>1</v>
      </c>
      <c r="E37" s="51" t="s">
        <v>32</v>
      </c>
      <c r="F37" s="24">
        <v>25500</v>
      </c>
      <c r="G37" s="50">
        <f t="shared" si="2"/>
        <v>25500</v>
      </c>
      <c r="H37" s="26"/>
      <c r="I37" s="26"/>
      <c r="J37" s="77" t="s">
        <v>119</v>
      </c>
      <c r="K37" s="123" t="s">
        <v>122</v>
      </c>
      <c r="L37" s="72" t="s">
        <v>41</v>
      </c>
      <c r="M37" s="72" t="s">
        <v>42</v>
      </c>
      <c r="N37" s="72" t="s">
        <v>36</v>
      </c>
      <c r="O37" s="111" t="s">
        <v>37</v>
      </c>
    </row>
    <row r="38" spans="1:131" s="2" customFormat="1" ht="27" customHeight="1" thickBot="1" x14ac:dyDescent="0.25">
      <c r="A38" s="122"/>
      <c r="B38" s="44" t="s">
        <v>57</v>
      </c>
      <c r="C38" s="45" t="s">
        <v>116</v>
      </c>
      <c r="D38" s="57">
        <v>1</v>
      </c>
      <c r="E38" s="44" t="s">
        <v>32</v>
      </c>
      <c r="F38" s="46">
        <v>25500</v>
      </c>
      <c r="G38" s="50">
        <f t="shared" si="2"/>
        <v>25500</v>
      </c>
      <c r="H38" s="47"/>
      <c r="I38" s="47"/>
      <c r="J38" s="119"/>
      <c r="K38" s="124"/>
      <c r="L38" s="113" t="s">
        <v>41</v>
      </c>
      <c r="M38" s="113" t="s">
        <v>42</v>
      </c>
      <c r="N38" s="113" t="s">
        <v>36</v>
      </c>
      <c r="O38" s="114" t="s">
        <v>37</v>
      </c>
    </row>
    <row r="39" spans="1:131" ht="17.45" customHeight="1" thickTop="1" thickBot="1" x14ac:dyDescent="0.25">
      <c r="A39" s="97" t="s">
        <v>15</v>
      </c>
      <c r="B39" s="98"/>
      <c r="C39" s="98"/>
      <c r="D39" s="98"/>
      <c r="E39" s="98"/>
      <c r="F39" s="98"/>
      <c r="G39" s="55">
        <f>SUM(G7:G38)</f>
        <v>1126696</v>
      </c>
      <c r="H39" s="99"/>
      <c r="I39" s="99"/>
      <c r="J39" s="99"/>
      <c r="K39" s="99"/>
      <c r="L39" s="99"/>
      <c r="M39" s="99"/>
      <c r="N39" s="99"/>
      <c r="O39" s="10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1:131" ht="22.9" customHeight="1" thickTop="1" thickBot="1" x14ac:dyDescent="0.25">
      <c r="A40" s="92" t="s">
        <v>16</v>
      </c>
      <c r="B40" s="93"/>
      <c r="C40" s="93"/>
      <c r="D40" s="93"/>
      <c r="E40" s="93"/>
      <c r="F40" s="93"/>
      <c r="G40" s="93"/>
      <c r="H40" s="94"/>
      <c r="I40" s="8">
        <f>SUM(I7:I34)</f>
        <v>0</v>
      </c>
      <c r="J40" s="95"/>
      <c r="K40" s="93"/>
      <c r="L40" s="93"/>
      <c r="M40" s="93"/>
      <c r="N40" s="93"/>
      <c r="O40" s="96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131" ht="13.5" thickTop="1" x14ac:dyDescent="0.2">
      <c r="A41" s="117" t="s">
        <v>21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</row>
    <row r="42" spans="1:131" x14ac:dyDescent="0.2">
      <c r="A42" s="11" t="s">
        <v>22</v>
      </c>
      <c r="B42" s="75" t="s">
        <v>23</v>
      </c>
      <c r="C42" s="75"/>
      <c r="D42" s="75"/>
      <c r="E42" s="75"/>
      <c r="F42" s="13" t="s">
        <v>24</v>
      </c>
      <c r="G42" s="11"/>
      <c r="H42" s="10"/>
      <c r="I42" s="9"/>
      <c r="J42" s="11"/>
      <c r="K42" s="11"/>
      <c r="L42" s="9"/>
      <c r="M42" s="11"/>
      <c r="N42" s="9"/>
      <c r="O42" s="9"/>
    </row>
    <row r="43" spans="1:131" x14ac:dyDescent="0.2">
      <c r="A43" s="11"/>
      <c r="B43" s="11"/>
      <c r="C43" s="20"/>
      <c r="D43" s="11"/>
      <c r="E43" s="11"/>
      <c r="F43" s="17"/>
      <c r="G43" s="17"/>
      <c r="H43" s="12" t="s">
        <v>25</v>
      </c>
      <c r="I43" s="9"/>
      <c r="J43" s="11"/>
      <c r="K43" s="11"/>
      <c r="L43" s="9"/>
      <c r="M43" s="11"/>
      <c r="N43" s="9"/>
      <c r="O43" s="9"/>
    </row>
    <row r="44" spans="1:131" x14ac:dyDescent="0.2">
      <c r="A44" s="11"/>
      <c r="B44" s="11"/>
      <c r="C44" s="20"/>
      <c r="D44" s="11"/>
      <c r="E44" s="11"/>
      <c r="F44" s="17"/>
      <c r="G44" s="17"/>
      <c r="H44" s="12"/>
      <c r="I44" s="9"/>
      <c r="J44" s="11"/>
      <c r="K44" s="11"/>
      <c r="L44" s="9"/>
      <c r="M44" s="11"/>
      <c r="N44" s="9"/>
      <c r="O44" s="9"/>
    </row>
    <row r="45" spans="1:131" x14ac:dyDescent="0.2">
      <c r="A45" s="11"/>
      <c r="B45" s="11"/>
      <c r="C45" s="20"/>
      <c r="D45" s="11"/>
      <c r="E45" s="11"/>
      <c r="F45" s="17"/>
      <c r="G45" s="29"/>
      <c r="H45" s="12"/>
      <c r="I45" s="9"/>
      <c r="J45" s="11"/>
      <c r="K45" s="11"/>
      <c r="L45" s="9"/>
      <c r="M45" s="11"/>
      <c r="N45" s="9"/>
      <c r="O45" s="9"/>
    </row>
    <row r="46" spans="1:131" x14ac:dyDescent="0.2">
      <c r="A46" s="11"/>
      <c r="B46" s="11"/>
      <c r="C46" s="20"/>
      <c r="D46" s="67" t="s">
        <v>124</v>
      </c>
      <c r="E46" s="11"/>
      <c r="F46" s="17"/>
      <c r="G46" s="17"/>
      <c r="H46" s="12"/>
      <c r="I46" s="9"/>
      <c r="J46" s="11"/>
      <c r="K46" s="11"/>
      <c r="L46" s="9"/>
      <c r="M46" s="11"/>
      <c r="N46" s="9"/>
      <c r="O46" s="9"/>
    </row>
    <row r="47" spans="1:131" x14ac:dyDescent="0.2">
      <c r="A47" s="11"/>
      <c r="B47" s="11"/>
      <c r="C47" s="20"/>
      <c r="D47" s="11"/>
      <c r="E47" s="11"/>
      <c r="F47" s="17"/>
      <c r="G47" s="17"/>
      <c r="H47" s="10"/>
      <c r="I47" s="12"/>
      <c r="J47" s="11"/>
      <c r="K47" s="11"/>
      <c r="L47" s="9"/>
      <c r="M47" s="11"/>
      <c r="N47" s="9"/>
      <c r="O47" s="9"/>
    </row>
    <row r="48" spans="1:131" ht="15" x14ac:dyDescent="0.2">
      <c r="A48" s="11"/>
      <c r="B48" s="11"/>
      <c r="C48" s="20"/>
      <c r="D48" s="11"/>
      <c r="E48" s="11"/>
      <c r="F48" s="13"/>
      <c r="G48" s="30"/>
      <c r="H48" s="9"/>
      <c r="I48" s="9"/>
      <c r="J48" s="76" t="s">
        <v>26</v>
      </c>
      <c r="K48" s="76"/>
      <c r="L48" s="76"/>
      <c r="M48" s="76"/>
      <c r="N48" s="76"/>
      <c r="O48" s="76"/>
    </row>
    <row r="49" spans="1:15" x14ac:dyDescent="0.2">
      <c r="A49" s="11"/>
      <c r="B49" s="11"/>
      <c r="C49" s="20"/>
      <c r="D49" s="11"/>
      <c r="E49" s="11"/>
      <c r="F49" s="11"/>
      <c r="G49" s="11"/>
      <c r="H49" s="9"/>
      <c r="I49" s="9"/>
      <c r="J49" s="75" t="s">
        <v>27</v>
      </c>
      <c r="K49" s="75"/>
      <c r="L49" s="75"/>
      <c r="M49" s="75"/>
      <c r="N49" s="75"/>
      <c r="O49" s="75"/>
    </row>
    <row r="50" spans="1:15" x14ac:dyDescent="0.2">
      <c r="A50" s="11"/>
      <c r="B50" s="11"/>
      <c r="C50" s="20"/>
      <c r="D50" s="11"/>
      <c r="E50" s="11"/>
      <c r="F50" s="11"/>
      <c r="G50" s="11"/>
      <c r="H50" s="9"/>
      <c r="I50" s="9"/>
      <c r="J50" s="75" t="s">
        <v>28</v>
      </c>
      <c r="K50" s="75"/>
      <c r="L50" s="75"/>
      <c r="M50" s="75"/>
      <c r="N50" s="75"/>
      <c r="O50" s="75"/>
    </row>
  </sheetData>
  <mergeCells count="93">
    <mergeCell ref="H13:H14"/>
    <mergeCell ref="I13:I14"/>
    <mergeCell ref="A41:O41"/>
    <mergeCell ref="L33:L34"/>
    <mergeCell ref="M33:M34"/>
    <mergeCell ref="N33:N34"/>
    <mergeCell ref="O33:O34"/>
    <mergeCell ref="K33:K34"/>
    <mergeCell ref="J37:J38"/>
    <mergeCell ref="A33:A34"/>
    <mergeCell ref="O37:O38"/>
    <mergeCell ref="A37:A38"/>
    <mergeCell ref="K37:K38"/>
    <mergeCell ref="L37:L38"/>
    <mergeCell ref="M37:M38"/>
    <mergeCell ref="N37:N38"/>
    <mergeCell ref="L31:L32"/>
    <mergeCell ref="M31:M32"/>
    <mergeCell ref="N31:N32"/>
    <mergeCell ref="O31:O32"/>
    <mergeCell ref="L13:L14"/>
    <mergeCell ref="M13:M14"/>
    <mergeCell ref="N13:N14"/>
    <mergeCell ref="O13:O14"/>
    <mergeCell ref="L15:L16"/>
    <mergeCell ref="M15:M16"/>
    <mergeCell ref="N15:N16"/>
    <mergeCell ref="O15:O16"/>
    <mergeCell ref="L26:L27"/>
    <mergeCell ref="M26:M27"/>
    <mergeCell ref="N26:N27"/>
    <mergeCell ref="O26:O27"/>
    <mergeCell ref="L29:L30"/>
    <mergeCell ref="M29:M30"/>
    <mergeCell ref="N29:N30"/>
    <mergeCell ref="O29:O30"/>
    <mergeCell ref="K13:K14"/>
    <mergeCell ref="K15:K16"/>
    <mergeCell ref="N24:N25"/>
    <mergeCell ref="O24:O25"/>
    <mergeCell ref="J31:J32"/>
    <mergeCell ref="J33:J34"/>
    <mergeCell ref="B26:B27"/>
    <mergeCell ref="C26:C27"/>
    <mergeCell ref="D26:D27"/>
    <mergeCell ref="E26:E27"/>
    <mergeCell ref="F26:F27"/>
    <mergeCell ref="G26:G27"/>
    <mergeCell ref="A1:O1"/>
    <mergeCell ref="A2:O2"/>
    <mergeCell ref="A3:O3"/>
    <mergeCell ref="A40:H40"/>
    <mergeCell ref="J40:O40"/>
    <mergeCell ref="A39:F39"/>
    <mergeCell ref="H39:O39"/>
    <mergeCell ref="A5:A6"/>
    <mergeCell ref="B5:B6"/>
    <mergeCell ref="C5:C6"/>
    <mergeCell ref="A13:A14"/>
    <mergeCell ref="A15:A16"/>
    <mergeCell ref="A31:A32"/>
    <mergeCell ref="A29:A30"/>
    <mergeCell ref="A26:A27"/>
    <mergeCell ref="J26:J27"/>
    <mergeCell ref="O5:O6"/>
    <mergeCell ref="K5:K6"/>
    <mergeCell ref="L5:L6"/>
    <mergeCell ref="N5:N6"/>
    <mergeCell ref="D5:D6"/>
    <mergeCell ref="E5:E6"/>
    <mergeCell ref="F5:G5"/>
    <mergeCell ref="H5:I5"/>
    <mergeCell ref="B13:B14"/>
    <mergeCell ref="B42:E42"/>
    <mergeCell ref="J48:O48"/>
    <mergeCell ref="J49:O49"/>
    <mergeCell ref="J50:O50"/>
    <mergeCell ref="J29:J30"/>
    <mergeCell ref="K26:K27"/>
    <mergeCell ref="K29:K30"/>
    <mergeCell ref="K31:K32"/>
    <mergeCell ref="J15:J16"/>
    <mergeCell ref="J13:J14"/>
    <mergeCell ref="C13:C14"/>
    <mergeCell ref="D13:D14"/>
    <mergeCell ref="E13:E14"/>
    <mergeCell ref="F13:F14"/>
    <mergeCell ref="G13:G14"/>
    <mergeCell ref="A24:A25"/>
    <mergeCell ref="J24:J25"/>
    <mergeCell ref="K24:K25"/>
    <mergeCell ref="L24:L25"/>
    <mergeCell ref="M24:M25"/>
  </mergeCells>
  <phoneticPr fontId="0" type="noConversion"/>
  <pageMargins left="0.55118110236220474" right="0.35433070866141736" top="0.39370078740157483" bottom="0.39370078740157483" header="0.51181102362204722" footer="0.51181102362204722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revision>1</cp:revision>
  <cp:lastPrinted>2019-09-23T11:47:22Z</cp:lastPrinted>
  <dcterms:created xsi:type="dcterms:W3CDTF">2019-08-01T11:10:14Z</dcterms:created>
  <dcterms:modified xsi:type="dcterms:W3CDTF">2019-09-23T11:47:28Z</dcterms:modified>
  <cp:category/>
</cp:coreProperties>
</file>