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defaultThemeVersion="124226"/>
  <xr:revisionPtr revIDLastSave="0" documentId="13_ncr:1_{F13454CE-346A-4E18-BF8A-59865B1AC0A8}" xr6:coauthVersionLast="36" xr6:coauthVersionMax="36" xr10:uidLastSave="{00000000-0000-0000-0000-000000000000}"/>
  <bookViews>
    <workbookView xWindow="11130" yWindow="120" windowWidth="13905" windowHeight="14565" xr2:uid="{00000000-000D-0000-FFFF-FFFF00000000}"/>
  </bookViews>
  <sheets>
    <sheet name="tabulka" sheetId="4" r:id="rId1"/>
    <sheet name="obrázky" sheetId="5" r:id="rId2"/>
  </sheets>
  <definedNames>
    <definedName name="_xlnm.Print_Area" localSheetId="0">tabulka!$A$1:$I$45</definedName>
    <definedName name="Print_Titles" localSheetId="0">tabulka!$4:$4</definedName>
  </definedNames>
  <calcPr calcId="191029"/>
</workbook>
</file>

<file path=xl/calcChain.xml><?xml version="1.0" encoding="utf-8"?>
<calcChain xmlns="http://schemas.openxmlformats.org/spreadsheetml/2006/main">
  <c r="F34" i="4" l="1"/>
  <c r="H35" i="4" l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I33" i="4" l="1"/>
  <c r="I32" i="4"/>
  <c r="I15" i="4"/>
  <c r="I14" i="4"/>
  <c r="I1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2" i="4" l="1"/>
  <c r="I11" i="4"/>
  <c r="I10" i="4" l="1"/>
  <c r="I9" i="4"/>
  <c r="I8" i="4"/>
  <c r="I7" i="4"/>
  <c r="I6" i="4"/>
  <c r="I5" i="4" l="1"/>
</calcChain>
</file>

<file path=xl/sharedStrings.xml><?xml version="1.0" encoding="utf-8"?>
<sst xmlns="http://schemas.openxmlformats.org/spreadsheetml/2006/main" count="138" uniqueCount="83">
  <si>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</si>
  <si>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</si>
  <si>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</si>
  <si>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</si>
  <si>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</si>
  <si>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</si>
  <si>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</si>
  <si>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</si>
  <si>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</si>
  <si>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</si>
  <si>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</si>
  <si>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</si>
  <si>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</si>
  <si>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</si>
  <si>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</si>
  <si>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</si>
  <si>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</si>
  <si>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</si>
  <si>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</si>
  <si>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Celková nabídková/kupní cena: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</si>
  <si>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</si>
  <si>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</si>
  <si>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</si>
  <si>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</si>
  <si>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</si>
  <si>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</si>
  <si>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</si>
  <si>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</si>
  <si>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11.</t>
  </si>
  <si>
    <t>12.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</si>
  <si>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</si>
  <si>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</si>
  <si>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Dodávka elektroinstalačního materiálu a zdrojů světla 12/2019</t>
  </si>
  <si>
    <t>Dodávka do skladu energetiky, převezme Uramová Milena, t.č. 597 321 217, místnost B 109 (Sklad elektro), 17.listopadu 15, Ostrava - Poruba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</si>
  <si>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</si>
  <si>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</si>
  <si>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</si>
  <si>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</si>
  <si>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</si>
  <si>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</si>
  <si>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</si>
  <si>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</si>
  <si>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</si>
  <si>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</si>
  <si>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</si>
  <si>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</si>
  <si>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</si>
  <si>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</si>
  <si>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</si>
  <si>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</si>
  <si>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</si>
  <si>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>zářivkové svítidlo 1x18W CAPRI TL3011-18 W</t>
    </r>
    <r>
      <rPr>
        <sz val="12"/>
        <color rgb="FF1F497D"/>
        <rFont val="Times New Roman"/>
        <family val="1"/>
        <charset val="238"/>
      </rPr>
      <t xml:space="preserve">  </t>
    </r>
  </si>
  <si>
    <r>
      <t xml:space="preserve">LED TUBE-S-T8 20W, 120cm, 4200 K </t>
    </r>
    <r>
      <rPr>
        <sz val="10"/>
        <color rgb="FFFF0000"/>
        <rFont val="Times New Roman"/>
        <family val="1"/>
        <charset val="238"/>
      </rPr>
      <t>(</t>
    </r>
    <r>
      <rPr>
        <b/>
        <sz val="10"/>
        <color rgb="FFFF0000"/>
        <rFont val="Times New Roman"/>
        <family val="1"/>
        <charset val="238"/>
      </rPr>
      <t>NAPÁJENÍ Z OBOU STRAN</t>
    </r>
    <r>
      <rPr>
        <sz val="10"/>
        <color rgb="FFFF0000"/>
        <rFont val="Times New Roman"/>
        <family val="1"/>
        <charset val="238"/>
      </rPr>
      <t>)</t>
    </r>
  </si>
  <si>
    <t>profi prodlužovací kabel na bubnu 25m, 4 zásuvky, 3x2,5mm guma</t>
  </si>
  <si>
    <t>zářivková trubice PL-D Philips 36W/840</t>
  </si>
  <si>
    <t xml:space="preserve">zářivková trubice MASTER PL-D Super 80 15W/840 (Philips) </t>
  </si>
  <si>
    <t>zářivková trubice MASTER TL5 HE 28W/840 (Philips)</t>
  </si>
  <si>
    <t>víčko VLK 80</t>
  </si>
  <si>
    <t>krabice lištová LK80/R1</t>
  </si>
  <si>
    <t>víčko VLK 80/R</t>
  </si>
  <si>
    <t>panelová krabice SEZ 6481-10 jednoduchá s víčkem</t>
  </si>
  <si>
    <t>flexo kabel 3m 2x1,5mm2 H07RN-F pryž</t>
  </si>
  <si>
    <t>flexo kabel 5m 2x1,5mm2 H07RN-F pryž</t>
  </si>
  <si>
    <r>
      <t xml:space="preserve">flexo H07RR-F </t>
    </r>
    <r>
      <rPr>
        <b/>
        <sz val="12"/>
        <color theme="1"/>
        <rFont val="Times New Roman"/>
        <family val="1"/>
        <charset val="238"/>
      </rPr>
      <t>3 x 1,5 15m</t>
    </r>
    <r>
      <rPr>
        <sz val="12"/>
        <color theme="1"/>
        <rFont val="Times New Roman"/>
        <family val="1"/>
        <charset val="238"/>
      </rPr>
      <t xml:space="preserve"> - černá </t>
    </r>
  </si>
  <si>
    <t>prodlužovací šńůra 5M / 5Z, s vypínačem</t>
  </si>
  <si>
    <t>kryt dělený, výrobce ABB Tango,  3558A-A652 B</t>
  </si>
  <si>
    <t xml:space="preserve">rámeček pro elektroinstalační přístroje, výrobce ABB Tango,  3901A-B10 B  </t>
  </si>
  <si>
    <t>ELEKTROBOCK IR28B PLUS PROFI čidlo pohybu IP20</t>
  </si>
  <si>
    <t>zářivkové svítidlo Modus LLX236 AL EP 2x36W</t>
  </si>
  <si>
    <t>pojistka válcová OEZ PVA10 6A gG</t>
  </si>
  <si>
    <t>ZAS 230A/6DS.30C</t>
  </si>
  <si>
    <t>vysokofrekvenční předřadník HF-M BLUE 124 SH TL/TL5/PL </t>
  </si>
  <si>
    <t>UPS - Jednofázová line-interactive typ SP H3000</t>
  </si>
  <si>
    <t>Q3B600/350ND + QSTRAMB600</t>
  </si>
  <si>
    <t>Q3C600/750ND + QSTRAMC600</t>
  </si>
  <si>
    <t xml:space="preserve">Instalační stykač typ. ST123-7-A230-10 nebo RSI-25-40-A230 </t>
  </si>
  <si>
    <t>m</t>
  </si>
  <si>
    <t>CYKY 3x1,5</t>
  </si>
  <si>
    <t>rozvodnice plastová na stěnu IP 40 pro umístění položek č.25 v řadě na liště</t>
  </si>
  <si>
    <t>průchodka pro kabel CYKY 3x1,5 vyvedených z položky č.27</t>
  </si>
  <si>
    <r>
      <t xml:space="preserve">svítidloBERGE pro LED trubice - T8 - 1 x 60cm - 230V - IP65 </t>
    </r>
    <r>
      <rPr>
        <sz val="12"/>
        <color rgb="FFFF0000"/>
        <rFont val="Times New Roman"/>
        <family val="1"/>
        <charset val="238"/>
      </rPr>
      <t>včetně trubice</t>
    </r>
    <r>
      <rPr>
        <sz val="12"/>
        <color theme="1"/>
        <rFont val="Times New Roman"/>
        <family val="1"/>
        <charset val="238"/>
      </rPr>
      <t xml:space="preserve"> 10W</t>
    </r>
  </si>
  <si>
    <t>Poř. č.</t>
  </si>
  <si>
    <t>Celková předpokládaná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</si>
</sst>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1F497D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23232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9" applyNumberFormat="0" applyFont="0" applyAlignment="0" applyProtection="0"/>
    <xf numFmtId="0" fontId="18" fillId="0" borderId="10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1" applyNumberFormat="0" applyAlignment="0" applyProtection="0"/>
    <xf numFmtId="0" fontId="22" fillId="21" borderId="11" applyNumberFormat="0" applyAlignment="0" applyProtection="0"/>
    <xf numFmtId="0" fontId="23" fillId="21" borderId="12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7" fillId="0" borderId="0" xfId="0" applyFont="1" applyProtection="1"/>
    <xf numFmtId="0" fontId="33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3" fillId="0" borderId="13" xfId="0" applyFont="1" applyBorder="1" applyAlignment="1" applyProtection="1">
      <alignment horizontal="right" vertical="center"/>
    </xf>
    <xf numFmtId="0" fontId="33" fillId="0" borderId="14" xfId="0" applyFont="1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right"/>
    </xf>
    <xf numFmtId="0" fontId="32" fillId="0" borderId="19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top" wrapText="1"/>
    </xf>
    <xf numFmtId="0" fontId="34" fillId="2" borderId="22" xfId="3" applyFont="1" applyFill="1" applyBorder="1" applyAlignment="1">
      <alignment horizontal="center" vertical="center" wrapText="1"/>
    </xf>
    <xf numFmtId="164" fontId="35" fillId="0" borderId="16" xfId="0" applyNumberFormat="1" applyFont="1" applyBorder="1" applyAlignment="1">
      <alignment horizontal="right"/>
    </xf>
    <xf numFmtId="164" fontId="35" fillId="0" borderId="18" xfId="3" applyNumberFormat="1" applyFont="1" applyFill="1" applyBorder="1" applyAlignment="1">
      <alignment horizontal="right"/>
    </xf>
    <xf numFmtId="164" fontId="35" fillId="0" borderId="2" xfId="0" applyNumberFormat="1" applyFont="1" applyBorder="1" applyAlignment="1">
      <alignment horizontal="right"/>
    </xf>
    <xf numFmtId="164" fontId="35" fillId="0" borderId="30" xfId="3" applyNumberFormat="1" applyFont="1" applyFill="1" applyBorder="1" applyAlignment="1">
      <alignment horizontal="right"/>
    </xf>
    <xf numFmtId="164" fontId="35" fillId="0" borderId="3" xfId="3" applyNumberFormat="1" applyFont="1" applyFill="1" applyBorder="1" applyAlignment="1">
      <alignment horizontal="right"/>
    </xf>
    <xf numFmtId="164" fontId="35" fillId="0" borderId="32" xfId="0" applyNumberFormat="1" applyFont="1" applyBorder="1" applyAlignment="1">
      <alignment horizontal="right"/>
    </xf>
    <xf numFmtId="164" fontId="39" fillId="0" borderId="2" xfId="0" applyNumberFormat="1" applyFont="1" applyBorder="1" applyAlignment="1">
      <alignment horizontal="right"/>
    </xf>
    <xf numFmtId="164" fontId="35" fillId="0" borderId="2" xfId="0" applyNumberFormat="1" applyFont="1" applyFill="1" applyBorder="1" applyAlignment="1">
      <alignment horizontal="right"/>
    </xf>
    <xf numFmtId="164" fontId="35" fillId="0" borderId="33" xfId="0" applyNumberFormat="1" applyFont="1" applyBorder="1" applyAlignment="1">
      <alignment horizontal="right"/>
    </xf>
    <xf numFmtId="164" fontId="42" fillId="0" borderId="2" xfId="0" applyNumberFormat="1" applyFont="1" applyBorder="1" applyAlignment="1">
      <alignment horizontal="right"/>
    </xf>
    <xf numFmtId="164" fontId="35" fillId="0" borderId="32" xfId="0" applyNumberFormat="1" applyFont="1" applyFill="1" applyBorder="1" applyAlignment="1">
      <alignment horizontal="right"/>
    </xf>
    <xf numFmtId="164" fontId="42" fillId="0" borderId="32" xfId="0" applyNumberFormat="1" applyFont="1" applyBorder="1" applyAlignment="1">
      <alignment horizontal="right"/>
    </xf>
    <xf numFmtId="164" fontId="35" fillId="0" borderId="33" xfId="0" applyNumberFormat="1" applyFont="1" applyFill="1" applyBorder="1" applyAlignment="1">
      <alignment horizontal="right"/>
    </xf>
    <xf numFmtId="164" fontId="35" fillId="0" borderId="34" xfId="0" applyNumberFormat="1" applyFont="1" applyFill="1" applyBorder="1" applyAlignment="1">
      <alignment horizontal="right"/>
    </xf>
    <xf numFmtId="164" fontId="35" fillId="0" borderId="25" xfId="3" applyNumberFormat="1" applyFont="1" applyFill="1" applyBorder="1" applyAlignment="1">
      <alignment horizontal="right"/>
    </xf>
    <xf numFmtId="0" fontId="35" fillId="0" borderId="3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/>
    </xf>
    <xf numFmtId="0" fontId="35" fillId="0" borderId="27" xfId="0" applyFont="1" applyFill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0" fontId="27" fillId="0" borderId="2" xfId="0" applyFont="1" applyBorder="1" applyAlignment="1" applyProtection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/>
    </xf>
    <xf numFmtId="0" fontId="35" fillId="0" borderId="26" xfId="3" applyFont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8" fillId="0" borderId="14" xfId="0" applyNumberFormat="1" applyFont="1" applyFill="1" applyBorder="1" applyAlignment="1" applyProtection="1">
      <alignment horizontal="right" vertical="center"/>
    </xf>
    <xf numFmtId="164" fontId="28" fillId="0" borderId="15" xfId="0" applyNumberFormat="1" applyFont="1" applyFill="1" applyBorder="1" applyAlignment="1" applyProtection="1">
      <alignment horizontal="right" vertical="center"/>
    </xf>
    <xf numFmtId="0" fontId="27" fillId="0" borderId="35" xfId="0" applyFont="1" applyBorder="1" applyAlignment="1" applyProtection="1">
      <alignment horizontal="center" vertical="center"/>
    </xf>
    <xf numFmtId="0" fontId="35" fillId="0" borderId="25" xfId="0" applyFont="1" applyBorder="1" applyAlignment="1">
      <alignment horizontal="left" vertical="center"/>
    </xf>
    <xf numFmtId="164" fontId="35" fillId="0" borderId="35" xfId="0" applyNumberFormat="1" applyFont="1" applyBorder="1" applyAlignment="1">
      <alignment horizontal="right"/>
    </xf>
    <xf numFmtId="164" fontId="27" fillId="3" borderId="23" xfId="0" applyNumberFormat="1" applyFont="1" applyFill="1" applyBorder="1" applyAlignment="1" applyProtection="1">
      <alignment vertical="center"/>
      <protection locked="0"/>
    </xf>
    <xf numFmtId="164" fontId="27" fillId="0" borderId="25" xfId="0" applyNumberFormat="1" applyFont="1" applyBorder="1" applyAlignment="1" applyProtection="1">
      <alignment vertical="center"/>
    </xf>
    <xf numFmtId="0" fontId="27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164" fontId="35" fillId="0" borderId="14" xfId="0" applyNumberFormat="1" applyFont="1" applyBorder="1" applyAlignment="1">
      <alignment horizontal="right"/>
    </xf>
    <xf numFmtId="164" fontId="35" fillId="0" borderId="15" xfId="3" applyNumberFormat="1" applyFont="1" applyFill="1" applyBorder="1" applyAlignment="1">
      <alignment horizontal="right"/>
    </xf>
    <xf numFmtId="164" fontId="27" fillId="3" borderId="14" xfId="0" applyNumberFormat="1" applyFont="1" applyFill="1" applyBorder="1" applyAlignment="1" applyProtection="1">
      <alignment vertical="center"/>
      <protection locked="0"/>
    </xf>
    <xf numFmtId="164" fontId="27" fillId="0" borderId="15" xfId="0" applyNumberFormat="1" applyFont="1" applyBorder="1" applyAlignment="1" applyProtection="1">
      <alignment vertical="center"/>
    </xf>
  </cellXfs>
  <cellStyles count="50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0"/>
  <sheetViews>
    <sheetView tabSelected="1" topLeftCell="A4" zoomScale="90" zoomScaleNormal="90" workbookViewId="0">
      <selection activeCell="L27" sqref="L27"/>
    </sheetView>
  </sheetViews>
  <sheetFormatPr defaultRowHeight="15" x14ac:dyDescent="0.25"/>
  <cols>
    <col min="1" max="1" width="4.5703125" style="7" customWidth="1"/>
    <col min="2" max="2" width="4.42578125" style="7" bestFit="1" customWidth="1"/>
    <col min="3" max="3" width="3.5703125" style="7" bestFit="1" customWidth="1"/>
    <col min="4" max="4" width="78.5703125" style="7" bestFit="1" customWidth="1"/>
    <col min="5" max="5" width="13.5703125" style="7" customWidth="1"/>
    <col min="6" max="6" width="15.42578125" style="7" customWidth="1"/>
    <col min="7" max="8" width="10.7109375" style="7" customWidth="1"/>
    <col min="9" max="9" width="11.7109375" style="7" customWidth="1"/>
    <col min="10" max="16384" width="9.140625" style="7"/>
  </cols>
  <sheetData>
    <row r="1" spans="1:10" s="4" customFormat="1" ht="18.75" x14ac:dyDescent="0.3">
      <c r="A1" s="65" t="s">
        <v>30</v>
      </c>
      <c r="B1" s="65"/>
      <c r="C1" s="65"/>
      <c r="D1" s="65"/>
      <c r="E1" s="65"/>
      <c r="F1" s="65"/>
      <c r="G1" s="65"/>
      <c r="H1" s="65"/>
      <c r="I1" s="65"/>
    </row>
    <row r="2" spans="1:10" s="6" customFormat="1" ht="18.75" x14ac:dyDescent="0.25">
      <c r="A2" s="66" t="s">
        <v>32</v>
      </c>
      <c r="B2" s="67"/>
      <c r="C2" s="67"/>
      <c r="D2" s="67"/>
      <c r="E2" s="67"/>
      <c r="F2" s="67"/>
      <c r="G2" s="67"/>
      <c r="H2" s="67"/>
      <c r="I2" s="67"/>
      <c r="J2" s="5"/>
    </row>
    <row r="3" spans="1:10" s="6" customFormat="1" ht="16.5" thickBot="1" x14ac:dyDescent="0.3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5"/>
    </row>
    <row r="4" spans="1:10" ht="77.25" customHeight="1" thickBot="1" x14ac:dyDescent="0.3">
      <c r="A4" s="19" t="s">
        <v>81</v>
      </c>
      <c r="B4" s="20" t="s">
        <v>17</v>
      </c>
      <c r="C4" s="20" t="s">
        <v>18</v>
      </c>
      <c r="D4" s="22" t="s">
        <v>33</v>
      </c>
      <c r="E4" s="20" t="s">
        <v>10</v>
      </c>
      <c r="F4" s="20" t="s">
        <v>11</v>
      </c>
      <c r="G4" s="20" t="s">
        <v>12</v>
      </c>
      <c r="H4" s="20" t="s">
        <v>13</v>
      </c>
      <c r="I4" s="21" t="s">
        <v>15</v>
      </c>
    </row>
    <row r="5" spans="1:10" s="3" customFormat="1" ht="15" customHeight="1" x14ac:dyDescent="0.25">
      <c r="A5" s="49" t="s">
        <v>0</v>
      </c>
      <c r="B5" s="50">
        <v>1</v>
      </c>
      <c r="C5" s="50" t="s">
        <v>27</v>
      </c>
      <c r="D5" s="43" t="s">
        <v>51</v>
      </c>
      <c r="E5" s="23">
        <v>215.68</v>
      </c>
      <c r="F5" s="24">
        <f t="shared" ref="F5:F6" si="0">E5*B5</f>
        <v>215.68</v>
      </c>
      <c r="G5" s="1" t="s">
        <v>23</v>
      </c>
      <c r="H5" s="1"/>
      <c r="I5" s="2" t="e">
        <f t="shared" ref="I5" si="1">(G5+H5)*B5</f>
        <v>#VALUE!</v>
      </c>
    </row>
    <row r="6" spans="1:10" s="3" customFormat="1" ht="15.75" x14ac:dyDescent="0.25">
      <c r="A6" s="49" t="s">
        <v>1</v>
      </c>
      <c r="B6" s="51">
        <v>10</v>
      </c>
      <c r="C6" s="51" t="s">
        <v>27</v>
      </c>
      <c r="D6" s="40" t="s">
        <v>52</v>
      </c>
      <c r="E6" s="25">
        <v>364</v>
      </c>
      <c r="F6" s="26">
        <f t="shared" si="0"/>
        <v>3640</v>
      </c>
      <c r="G6" s="1" t="s">
        <v>23</v>
      </c>
      <c r="H6" s="1"/>
      <c r="I6" s="2" t="e">
        <f t="shared" ref="I6:I15" si="2">(G6+H6)*B6</f>
        <v>#VALUE!</v>
      </c>
    </row>
    <row r="7" spans="1:10" s="3" customFormat="1" ht="15" customHeight="1" x14ac:dyDescent="0.25">
      <c r="A7" s="49" t="s">
        <v>2</v>
      </c>
      <c r="B7" s="52">
        <v>3</v>
      </c>
      <c r="C7" s="53" t="s">
        <v>27</v>
      </c>
      <c r="D7" s="38" t="s">
        <v>53</v>
      </c>
      <c r="E7" s="25">
        <v>1233</v>
      </c>
      <c r="F7" s="26">
        <f>E7*B7</f>
        <v>3699</v>
      </c>
      <c r="G7" s="1" t="s">
        <v>23</v>
      </c>
      <c r="H7" s="1"/>
      <c r="I7" s="2" t="e">
        <f t="shared" si="2"/>
        <v>#VALUE!</v>
      </c>
    </row>
    <row r="8" spans="1:10" s="3" customFormat="1" ht="15" customHeight="1" x14ac:dyDescent="0.25">
      <c r="A8" s="49" t="s">
        <v>3</v>
      </c>
      <c r="B8" s="54">
        <v>200</v>
      </c>
      <c r="C8" s="54" t="s">
        <v>27</v>
      </c>
      <c r="D8" s="40" t="s">
        <v>54</v>
      </c>
      <c r="E8" s="25">
        <v>40</v>
      </c>
      <c r="F8" s="26">
        <f>E8*B8</f>
        <v>8000</v>
      </c>
      <c r="G8" s="1" t="s">
        <v>23</v>
      </c>
      <c r="H8" s="1"/>
      <c r="I8" s="2" t="e">
        <f t="shared" si="2"/>
        <v>#VALUE!</v>
      </c>
    </row>
    <row r="9" spans="1:10" s="3" customFormat="1" ht="15" customHeight="1" x14ac:dyDescent="0.25">
      <c r="A9" s="49" t="s">
        <v>4</v>
      </c>
      <c r="B9" s="51">
        <v>25</v>
      </c>
      <c r="C9" s="51" t="s">
        <v>27</v>
      </c>
      <c r="D9" s="40" t="s">
        <v>55</v>
      </c>
      <c r="E9" s="25">
        <v>102</v>
      </c>
      <c r="F9" s="27">
        <f t="shared" ref="F9:F33" si="3">E9*B9</f>
        <v>2550</v>
      </c>
      <c r="G9" s="1" t="s">
        <v>23</v>
      </c>
      <c r="H9" s="1"/>
      <c r="I9" s="2" t="e">
        <f t="shared" si="2"/>
        <v>#VALUE!</v>
      </c>
    </row>
    <row r="10" spans="1:10" s="3" customFormat="1" ht="15" customHeight="1" x14ac:dyDescent="0.25">
      <c r="A10" s="49" t="s">
        <v>5</v>
      </c>
      <c r="B10" s="55">
        <v>40</v>
      </c>
      <c r="C10" s="55" t="s">
        <v>27</v>
      </c>
      <c r="D10" s="40" t="s">
        <v>56</v>
      </c>
      <c r="E10" s="25">
        <v>56.54</v>
      </c>
      <c r="F10" s="27">
        <f t="shared" si="3"/>
        <v>2261.6</v>
      </c>
      <c r="G10" s="1" t="s">
        <v>23</v>
      </c>
      <c r="H10" s="1"/>
      <c r="I10" s="2" t="e">
        <f t="shared" si="2"/>
        <v>#VALUE!</v>
      </c>
    </row>
    <row r="11" spans="1:10" s="3" customFormat="1" ht="15.75" x14ac:dyDescent="0.25">
      <c r="A11" s="49" t="s">
        <v>6</v>
      </c>
      <c r="B11" s="56">
        <v>50</v>
      </c>
      <c r="C11" s="56" t="s">
        <v>27</v>
      </c>
      <c r="D11" s="44" t="s">
        <v>57</v>
      </c>
      <c r="E11" s="25">
        <v>12.74</v>
      </c>
      <c r="F11" s="27">
        <f t="shared" si="3"/>
        <v>637</v>
      </c>
      <c r="G11" s="1" t="s">
        <v>23</v>
      </c>
      <c r="H11" s="1"/>
      <c r="I11" s="2" t="e">
        <f t="shared" si="2"/>
        <v>#VALUE!</v>
      </c>
    </row>
    <row r="12" spans="1:10" s="3" customFormat="1" ht="15" customHeight="1" x14ac:dyDescent="0.25">
      <c r="A12" s="49" t="s">
        <v>7</v>
      </c>
      <c r="B12" s="54">
        <v>30</v>
      </c>
      <c r="C12" s="54" t="s">
        <v>27</v>
      </c>
      <c r="D12" s="45" t="s">
        <v>58</v>
      </c>
      <c r="E12" s="28">
        <v>18.66</v>
      </c>
      <c r="F12" s="27">
        <f t="shared" si="3"/>
        <v>559.79999999999995</v>
      </c>
      <c r="G12" s="1" t="s">
        <v>23</v>
      </c>
      <c r="H12" s="1"/>
      <c r="I12" s="2" t="e">
        <f t="shared" si="2"/>
        <v>#VALUE!</v>
      </c>
    </row>
    <row r="13" spans="1:10" s="3" customFormat="1" ht="15" customHeight="1" x14ac:dyDescent="0.25">
      <c r="A13" s="49" t="s">
        <v>8</v>
      </c>
      <c r="B13" s="54">
        <v>50</v>
      </c>
      <c r="C13" s="54" t="s">
        <v>27</v>
      </c>
      <c r="D13" s="44" t="s">
        <v>59</v>
      </c>
      <c r="E13" s="25">
        <v>16.399999999999999</v>
      </c>
      <c r="F13" s="27">
        <f t="shared" si="3"/>
        <v>819.99999999999989</v>
      </c>
      <c r="G13" s="1" t="s">
        <v>23</v>
      </c>
      <c r="H13" s="1"/>
      <c r="I13" s="2" t="e">
        <f t="shared" si="2"/>
        <v>#VALUE!</v>
      </c>
    </row>
    <row r="14" spans="1:10" s="3" customFormat="1" ht="15" customHeight="1" x14ac:dyDescent="0.25">
      <c r="A14" s="49" t="s">
        <v>9</v>
      </c>
      <c r="B14" s="54">
        <v>20</v>
      </c>
      <c r="C14" s="57" t="s">
        <v>27</v>
      </c>
      <c r="D14" s="46" t="s">
        <v>60</v>
      </c>
      <c r="E14" s="29">
        <v>19</v>
      </c>
      <c r="F14" s="27">
        <f t="shared" si="3"/>
        <v>380</v>
      </c>
      <c r="G14" s="1" t="s">
        <v>23</v>
      </c>
      <c r="H14" s="1"/>
      <c r="I14" s="2" t="e">
        <f t="shared" si="2"/>
        <v>#VALUE!</v>
      </c>
    </row>
    <row r="15" spans="1:10" s="3" customFormat="1" ht="15" customHeight="1" x14ac:dyDescent="0.25">
      <c r="A15" s="49" t="s">
        <v>28</v>
      </c>
      <c r="B15" s="51">
        <v>5</v>
      </c>
      <c r="C15" s="54" t="s">
        <v>27</v>
      </c>
      <c r="D15" s="47" t="s">
        <v>61</v>
      </c>
      <c r="E15" s="30">
        <v>110</v>
      </c>
      <c r="F15" s="27">
        <f t="shared" si="3"/>
        <v>550</v>
      </c>
      <c r="G15" s="1" t="s">
        <v>23</v>
      </c>
      <c r="H15" s="1"/>
      <c r="I15" s="2" t="e">
        <f t="shared" si="2"/>
        <v>#VALUE!</v>
      </c>
    </row>
    <row r="16" spans="1:10" s="3" customFormat="1" ht="15.75" x14ac:dyDescent="0.25">
      <c r="A16" s="49" t="s">
        <v>29</v>
      </c>
      <c r="B16" s="54">
        <v>5</v>
      </c>
      <c r="C16" s="54" t="s">
        <v>27</v>
      </c>
      <c r="D16" s="47" t="s">
        <v>62</v>
      </c>
      <c r="E16" s="31">
        <v>132</v>
      </c>
      <c r="F16" s="27">
        <f t="shared" si="3"/>
        <v>660</v>
      </c>
      <c r="G16" s="1" t="s">
        <v>23</v>
      </c>
      <c r="H16" s="1"/>
      <c r="I16" s="2" t="e">
        <f t="shared" ref="I16:I31" si="4">(G16+H16)*B16</f>
        <v>#VALUE!</v>
      </c>
    </row>
    <row r="17" spans="1:9" s="3" customFormat="1" ht="15.75" x14ac:dyDescent="0.25">
      <c r="A17" s="49" t="s">
        <v>34</v>
      </c>
      <c r="B17" s="54">
        <v>5</v>
      </c>
      <c r="C17" s="54" t="s">
        <v>27</v>
      </c>
      <c r="D17" s="44" t="s">
        <v>63</v>
      </c>
      <c r="E17" s="25">
        <v>446</v>
      </c>
      <c r="F17" s="27">
        <f t="shared" si="3"/>
        <v>2230</v>
      </c>
      <c r="G17" s="1" t="s">
        <v>23</v>
      </c>
      <c r="H17" s="1"/>
      <c r="I17" s="2" t="e">
        <f t="shared" si="4"/>
        <v>#VALUE!</v>
      </c>
    </row>
    <row r="18" spans="1:9" s="3" customFormat="1" ht="15.75" x14ac:dyDescent="0.25">
      <c r="A18" s="49" t="s">
        <v>35</v>
      </c>
      <c r="B18" s="58">
        <v>10</v>
      </c>
      <c r="C18" s="52" t="s">
        <v>27</v>
      </c>
      <c r="D18" s="48" t="s">
        <v>64</v>
      </c>
      <c r="E18" s="32">
        <v>108</v>
      </c>
      <c r="F18" s="27">
        <f>E18*B18</f>
        <v>1080</v>
      </c>
      <c r="G18" s="1" t="s">
        <v>23</v>
      </c>
      <c r="H18" s="1"/>
      <c r="I18" s="2" t="e">
        <f t="shared" si="4"/>
        <v>#VALUE!</v>
      </c>
    </row>
    <row r="19" spans="1:9" s="3" customFormat="1" ht="15.75" x14ac:dyDescent="0.25">
      <c r="A19" s="49" t="s">
        <v>36</v>
      </c>
      <c r="B19" s="54">
        <v>20</v>
      </c>
      <c r="C19" s="52" t="s">
        <v>27</v>
      </c>
      <c r="D19" s="45" t="s">
        <v>65</v>
      </c>
      <c r="E19" s="33">
        <v>29.8</v>
      </c>
      <c r="F19" s="27">
        <f t="shared" si="3"/>
        <v>596</v>
      </c>
      <c r="G19" s="1" t="s">
        <v>23</v>
      </c>
      <c r="H19" s="1"/>
      <c r="I19" s="2" t="e">
        <f t="shared" si="4"/>
        <v>#VALUE!</v>
      </c>
    </row>
    <row r="20" spans="1:9" s="3" customFormat="1" ht="15.75" x14ac:dyDescent="0.25">
      <c r="A20" s="49" t="s">
        <v>37</v>
      </c>
      <c r="B20" s="59">
        <v>20</v>
      </c>
      <c r="C20" s="54" t="s">
        <v>27</v>
      </c>
      <c r="D20" s="40" t="s">
        <v>66</v>
      </c>
      <c r="E20" s="30">
        <v>16.43</v>
      </c>
      <c r="F20" s="27">
        <f t="shared" si="3"/>
        <v>328.6</v>
      </c>
      <c r="G20" s="1" t="s">
        <v>23</v>
      </c>
      <c r="H20" s="1"/>
      <c r="I20" s="2" t="e">
        <f t="shared" si="4"/>
        <v>#VALUE!</v>
      </c>
    </row>
    <row r="21" spans="1:9" s="3" customFormat="1" ht="15.75" x14ac:dyDescent="0.25">
      <c r="A21" s="49" t="s">
        <v>38</v>
      </c>
      <c r="B21" s="60">
        <v>5</v>
      </c>
      <c r="C21" s="61" t="s">
        <v>27</v>
      </c>
      <c r="D21" s="39" t="s">
        <v>67</v>
      </c>
      <c r="E21" s="34">
        <v>861</v>
      </c>
      <c r="F21" s="27">
        <f t="shared" si="3"/>
        <v>4305</v>
      </c>
      <c r="G21" s="1" t="s">
        <v>23</v>
      </c>
      <c r="H21" s="1"/>
      <c r="I21" s="2" t="e">
        <f t="shared" si="4"/>
        <v>#VALUE!</v>
      </c>
    </row>
    <row r="22" spans="1:9" s="3" customFormat="1" ht="15.75" x14ac:dyDescent="0.25">
      <c r="A22" s="49" t="s">
        <v>39</v>
      </c>
      <c r="B22" s="59">
        <v>3</v>
      </c>
      <c r="C22" s="61" t="s">
        <v>27</v>
      </c>
      <c r="D22" s="40" t="s">
        <v>68</v>
      </c>
      <c r="E22" s="35">
        <v>599</v>
      </c>
      <c r="F22" s="27">
        <f t="shared" si="3"/>
        <v>1797</v>
      </c>
      <c r="G22" s="1" t="s">
        <v>23</v>
      </c>
      <c r="H22" s="1"/>
      <c r="I22" s="2" t="e">
        <f t="shared" si="4"/>
        <v>#VALUE!</v>
      </c>
    </row>
    <row r="23" spans="1:9" s="3" customFormat="1" ht="15.75" x14ac:dyDescent="0.25">
      <c r="A23" s="49" t="s">
        <v>40</v>
      </c>
      <c r="B23" s="62">
        <v>10</v>
      </c>
      <c r="C23" s="54" t="s">
        <v>27</v>
      </c>
      <c r="D23" s="41" t="s">
        <v>69</v>
      </c>
      <c r="E23" s="36">
        <v>20</v>
      </c>
      <c r="F23" s="37">
        <f t="shared" si="3"/>
        <v>200</v>
      </c>
      <c r="G23" s="1" t="s">
        <v>23</v>
      </c>
      <c r="H23" s="1"/>
      <c r="I23" s="2" t="e">
        <f t="shared" si="4"/>
        <v>#VALUE!</v>
      </c>
    </row>
    <row r="24" spans="1:9" s="3" customFormat="1" ht="15.75" x14ac:dyDescent="0.25">
      <c r="A24" s="49" t="s">
        <v>41</v>
      </c>
      <c r="B24" s="54">
        <v>1</v>
      </c>
      <c r="C24" s="54" t="s">
        <v>27</v>
      </c>
      <c r="D24" s="42" t="s">
        <v>70</v>
      </c>
      <c r="E24" s="30">
        <v>1420</v>
      </c>
      <c r="F24" s="37">
        <f t="shared" si="3"/>
        <v>1420</v>
      </c>
      <c r="G24" s="1" t="s">
        <v>23</v>
      </c>
      <c r="H24" s="1"/>
      <c r="I24" s="2" t="e">
        <f t="shared" si="4"/>
        <v>#VALUE!</v>
      </c>
    </row>
    <row r="25" spans="1:9" s="3" customFormat="1" ht="15.75" x14ac:dyDescent="0.25">
      <c r="A25" s="49" t="s">
        <v>42</v>
      </c>
      <c r="B25" s="54">
        <v>3</v>
      </c>
      <c r="C25" s="54" t="s">
        <v>27</v>
      </c>
      <c r="D25" s="40" t="s">
        <v>71</v>
      </c>
      <c r="E25" s="25">
        <v>245</v>
      </c>
      <c r="F25" s="27">
        <f t="shared" si="3"/>
        <v>735</v>
      </c>
      <c r="G25" s="1" t="s">
        <v>23</v>
      </c>
      <c r="H25" s="1"/>
      <c r="I25" s="2" t="e">
        <f t="shared" si="4"/>
        <v>#VALUE!</v>
      </c>
    </row>
    <row r="26" spans="1:9" s="3" customFormat="1" ht="15.75" x14ac:dyDescent="0.25">
      <c r="A26" s="49" t="s">
        <v>43</v>
      </c>
      <c r="B26" s="54">
        <v>1</v>
      </c>
      <c r="C26" s="54" t="s">
        <v>27</v>
      </c>
      <c r="D26" s="40" t="s">
        <v>72</v>
      </c>
      <c r="E26" s="25">
        <v>40000</v>
      </c>
      <c r="F26" s="27">
        <f t="shared" si="3"/>
        <v>40000</v>
      </c>
      <c r="G26" s="1" t="s">
        <v>23</v>
      </c>
      <c r="H26" s="1"/>
      <c r="I26" s="2" t="e">
        <f t="shared" si="4"/>
        <v>#VALUE!</v>
      </c>
    </row>
    <row r="27" spans="1:9" s="3" customFormat="1" ht="15.75" x14ac:dyDescent="0.25">
      <c r="A27" s="49" t="s">
        <v>44</v>
      </c>
      <c r="B27" s="54">
        <v>6</v>
      </c>
      <c r="C27" s="54" t="s">
        <v>27</v>
      </c>
      <c r="D27" s="40" t="s">
        <v>73</v>
      </c>
      <c r="E27" s="25">
        <v>2500</v>
      </c>
      <c r="F27" s="27">
        <f t="shared" si="3"/>
        <v>15000</v>
      </c>
      <c r="G27" s="1" t="s">
        <v>23</v>
      </c>
      <c r="H27" s="1"/>
      <c r="I27" s="2" t="e">
        <f t="shared" si="4"/>
        <v>#VALUE!</v>
      </c>
    </row>
    <row r="28" spans="1:9" s="3" customFormat="1" ht="15.75" x14ac:dyDescent="0.25">
      <c r="A28" s="49" t="s">
        <v>45</v>
      </c>
      <c r="B28" s="62">
        <v>2</v>
      </c>
      <c r="C28" s="54" t="s">
        <v>27</v>
      </c>
      <c r="D28" s="41" t="s">
        <v>74</v>
      </c>
      <c r="E28" s="36">
        <v>3500</v>
      </c>
      <c r="F28" s="37">
        <f t="shared" si="3"/>
        <v>7000</v>
      </c>
      <c r="G28" s="1" t="s">
        <v>23</v>
      </c>
      <c r="H28" s="1"/>
      <c r="I28" s="2" t="e">
        <f t="shared" si="4"/>
        <v>#VALUE!</v>
      </c>
    </row>
    <row r="29" spans="1:9" s="3" customFormat="1" ht="15.75" x14ac:dyDescent="0.25">
      <c r="A29" s="49" t="s">
        <v>46</v>
      </c>
      <c r="B29" s="54">
        <v>5</v>
      </c>
      <c r="C29" s="54" t="s">
        <v>27</v>
      </c>
      <c r="D29" s="42" t="s">
        <v>75</v>
      </c>
      <c r="E29" s="30">
        <v>500</v>
      </c>
      <c r="F29" s="37">
        <f t="shared" si="3"/>
        <v>2500</v>
      </c>
      <c r="G29" s="1" t="s">
        <v>23</v>
      </c>
      <c r="H29" s="1"/>
      <c r="I29" s="2" t="e">
        <f t="shared" si="4"/>
        <v>#VALUE!</v>
      </c>
    </row>
    <row r="30" spans="1:9" s="3" customFormat="1" ht="15.75" x14ac:dyDescent="0.25">
      <c r="A30" s="49" t="s">
        <v>47</v>
      </c>
      <c r="B30" s="54">
        <v>500</v>
      </c>
      <c r="C30" s="54" t="s">
        <v>76</v>
      </c>
      <c r="D30" s="40" t="s">
        <v>77</v>
      </c>
      <c r="E30" s="25">
        <v>20</v>
      </c>
      <c r="F30" s="27">
        <f t="shared" si="3"/>
        <v>10000</v>
      </c>
      <c r="G30" s="1" t="s">
        <v>23</v>
      </c>
      <c r="H30" s="1"/>
      <c r="I30" s="2" t="e">
        <f t="shared" si="4"/>
        <v>#VALUE!</v>
      </c>
    </row>
    <row r="31" spans="1:9" s="3" customFormat="1" ht="15" customHeight="1" x14ac:dyDescent="0.25">
      <c r="A31" s="49" t="s">
        <v>48</v>
      </c>
      <c r="B31" s="62">
        <v>1</v>
      </c>
      <c r="C31" s="54" t="s">
        <v>27</v>
      </c>
      <c r="D31" s="41" t="s">
        <v>78</v>
      </c>
      <c r="E31" s="36">
        <v>10000</v>
      </c>
      <c r="F31" s="37">
        <f t="shared" si="3"/>
        <v>10000</v>
      </c>
      <c r="G31" s="1" t="s">
        <v>23</v>
      </c>
      <c r="H31" s="1"/>
      <c r="I31" s="2" t="e">
        <f t="shared" si="4"/>
        <v>#VALUE!</v>
      </c>
    </row>
    <row r="32" spans="1:9" s="3" customFormat="1" ht="15" customHeight="1" x14ac:dyDescent="0.25">
      <c r="A32" s="49" t="s">
        <v>49</v>
      </c>
      <c r="B32" s="54">
        <v>20</v>
      </c>
      <c r="C32" s="54" t="s">
        <v>27</v>
      </c>
      <c r="D32" s="42" t="s">
        <v>79</v>
      </c>
      <c r="E32" s="30">
        <v>20</v>
      </c>
      <c r="F32" s="37">
        <f t="shared" si="3"/>
        <v>400</v>
      </c>
      <c r="G32" s="1" t="s">
        <v>23</v>
      </c>
      <c r="H32" s="1"/>
      <c r="I32" s="2" t="e">
        <f t="shared" ref="I32:I33" si="5">(G32+H32)*B32</f>
        <v>#VALUE!</v>
      </c>
    </row>
    <row r="33" spans="1:9" s="3" customFormat="1" ht="15" customHeight="1" thickBot="1" x14ac:dyDescent="0.3">
      <c r="A33" s="71" t="s">
        <v>50</v>
      </c>
      <c r="B33" s="52">
        <v>20</v>
      </c>
      <c r="C33" s="52" t="s">
        <v>27</v>
      </c>
      <c r="D33" s="72" t="s">
        <v>80</v>
      </c>
      <c r="E33" s="73">
        <v>750</v>
      </c>
      <c r="F33" s="37">
        <f t="shared" si="3"/>
        <v>15000</v>
      </c>
      <c r="G33" s="74" t="s">
        <v>23</v>
      </c>
      <c r="H33" s="74"/>
      <c r="I33" s="75" t="e">
        <f t="shared" si="5"/>
        <v>#VALUE!</v>
      </c>
    </row>
    <row r="34" spans="1:9" s="3" customFormat="1" ht="15" customHeight="1" thickBot="1" x14ac:dyDescent="0.3">
      <c r="A34" s="76"/>
      <c r="B34" s="77"/>
      <c r="C34" s="77"/>
      <c r="D34" s="78" t="s">
        <v>82</v>
      </c>
      <c r="E34" s="79"/>
      <c r="F34" s="80">
        <f>SUM(F5:F33)</f>
        <v>136564.68</v>
      </c>
      <c r="G34" s="81"/>
      <c r="H34" s="81"/>
      <c r="I34" s="82"/>
    </row>
    <row r="35" spans="1:9" s="8" customFormat="1" ht="18" customHeight="1" thickBot="1" x14ac:dyDescent="0.35">
      <c r="A35" s="16"/>
      <c r="B35" s="17"/>
      <c r="C35" s="17"/>
      <c r="D35" s="18" t="s">
        <v>19</v>
      </c>
      <c r="E35" s="69"/>
      <c r="F35" s="70"/>
      <c r="G35" s="18"/>
      <c r="H35" s="69" t="e">
        <f>SUM(I5:I33)</f>
        <v>#VALUE!</v>
      </c>
      <c r="I35" s="70"/>
    </row>
    <row r="36" spans="1:9" s="3" customFormat="1" ht="15" customHeight="1" x14ac:dyDescent="0.25">
      <c r="A36" s="9" t="s">
        <v>26</v>
      </c>
      <c r="B36" s="10"/>
      <c r="C36" s="9"/>
      <c r="D36" s="11"/>
      <c r="E36" s="12"/>
      <c r="F36" s="12"/>
      <c r="G36" s="12"/>
      <c r="H36" s="12"/>
    </row>
    <row r="37" spans="1:9" s="3" customFormat="1" ht="15" customHeight="1" x14ac:dyDescent="0.25">
      <c r="A37" s="11" t="s">
        <v>16</v>
      </c>
      <c r="B37" s="63" t="s">
        <v>21</v>
      </c>
      <c r="C37" s="63"/>
      <c r="D37" s="63"/>
      <c r="F37" s="13"/>
      <c r="G37" s="9" t="s">
        <v>14</v>
      </c>
    </row>
    <row r="38" spans="1:9" s="3" customFormat="1" ht="15" customHeight="1" x14ac:dyDescent="0.25">
      <c r="A38" s="12" t="s">
        <v>25</v>
      </c>
      <c r="B38" s="10"/>
      <c r="C38" s="9"/>
      <c r="F38" s="12"/>
      <c r="H38" s="12"/>
    </row>
    <row r="39" spans="1:9" s="3" customFormat="1" ht="15" customHeight="1" x14ac:dyDescent="0.25">
      <c r="A39" s="12"/>
      <c r="B39" s="10"/>
      <c r="C39" s="9"/>
      <c r="F39" s="12"/>
      <c r="H39" s="12"/>
    </row>
    <row r="40" spans="1:9" s="3" customFormat="1" ht="15" customHeight="1" x14ac:dyDescent="0.25">
      <c r="A40" s="12"/>
      <c r="B40" s="10"/>
      <c r="C40" s="9"/>
      <c r="F40" s="12"/>
      <c r="H40" s="12"/>
    </row>
    <row r="41" spans="1:9" s="3" customFormat="1" ht="15" customHeight="1" x14ac:dyDescent="0.25">
      <c r="A41" s="12"/>
      <c r="B41" s="10"/>
      <c r="C41" s="9"/>
      <c r="F41" s="12"/>
      <c r="H41" s="12"/>
    </row>
    <row r="42" spans="1:9" s="3" customFormat="1" ht="15" customHeight="1" x14ac:dyDescent="0.25">
      <c r="A42" s="12"/>
      <c r="B42" s="10"/>
      <c r="C42" s="9"/>
      <c r="F42" s="12"/>
      <c r="H42" s="12"/>
    </row>
    <row r="43" spans="1:9" s="3" customFormat="1" ht="15" customHeight="1" x14ac:dyDescent="0.25">
      <c r="A43" s="10"/>
      <c r="B43" s="10"/>
      <c r="C43" s="9"/>
      <c r="D43" s="64" t="s">
        <v>20</v>
      </c>
      <c r="E43" s="64"/>
      <c r="F43" s="64"/>
      <c r="G43" s="64"/>
      <c r="H43" s="12"/>
    </row>
    <row r="44" spans="1:9" s="3" customFormat="1" ht="15" customHeight="1" x14ac:dyDescent="0.25">
      <c r="A44" s="10"/>
      <c r="B44" s="10"/>
      <c r="C44" s="9"/>
      <c r="D44" s="63" t="s">
        <v>22</v>
      </c>
      <c r="E44" s="63"/>
      <c r="F44" s="63"/>
      <c r="G44" s="63"/>
      <c r="H44" s="12"/>
    </row>
    <row r="45" spans="1:9" s="3" customFormat="1" ht="15" customHeight="1" x14ac:dyDescent="0.25">
      <c r="A45" s="9"/>
      <c r="D45" s="63" t="s">
        <v>24</v>
      </c>
      <c r="E45" s="63"/>
      <c r="F45" s="63"/>
      <c r="G45" s="63"/>
    </row>
    <row r="46" spans="1:9" s="3" customFormat="1" x14ac:dyDescent="0.25">
      <c r="A46" s="14"/>
    </row>
    <row r="47" spans="1:9" s="3" customFormat="1" x14ac:dyDescent="0.25">
      <c r="A47" s="14"/>
    </row>
    <row r="48" spans="1:9" s="3" customFormat="1" x14ac:dyDescent="0.25">
      <c r="A48" s="14"/>
    </row>
    <row r="49" spans="1:1" s="3" customFormat="1" x14ac:dyDescent="0.25">
      <c r="A49" s="14"/>
    </row>
    <row r="50" spans="1:1" s="3" customFormat="1" x14ac:dyDescent="0.25">
      <c r="A50" s="14"/>
    </row>
    <row r="51" spans="1:1" s="3" customFormat="1" x14ac:dyDescent="0.25">
      <c r="A51" s="14"/>
    </row>
    <row r="52" spans="1:1" s="3" customFormat="1" x14ac:dyDescent="0.25">
      <c r="A52" s="14"/>
    </row>
    <row r="53" spans="1:1" s="3" customFormat="1" x14ac:dyDescent="0.25">
      <c r="A53" s="14"/>
    </row>
    <row r="54" spans="1:1" s="3" customFormat="1" x14ac:dyDescent="0.25">
      <c r="A54" s="14"/>
    </row>
    <row r="55" spans="1:1" s="3" customFormat="1" x14ac:dyDescent="0.25">
      <c r="A55" s="14"/>
    </row>
    <row r="56" spans="1:1" s="3" customFormat="1" x14ac:dyDescent="0.25">
      <c r="A56" s="14"/>
    </row>
    <row r="57" spans="1:1" s="3" customFormat="1" x14ac:dyDescent="0.25">
      <c r="A57" s="14"/>
    </row>
    <row r="58" spans="1:1" s="3" customFormat="1" x14ac:dyDescent="0.25">
      <c r="A58" s="14"/>
    </row>
    <row r="59" spans="1:1" s="3" customFormat="1" x14ac:dyDescent="0.25">
      <c r="A59" s="14"/>
    </row>
    <row r="60" spans="1:1" s="3" customFormat="1" x14ac:dyDescent="0.25">
      <c r="A60" s="14"/>
    </row>
    <row r="61" spans="1:1" s="3" customFormat="1" x14ac:dyDescent="0.25">
      <c r="A61" s="14"/>
    </row>
    <row r="62" spans="1:1" s="3" customFormat="1" x14ac:dyDescent="0.25">
      <c r="A62" s="14"/>
    </row>
    <row r="63" spans="1:1" s="3" customFormat="1" x14ac:dyDescent="0.25">
      <c r="A63" s="14"/>
    </row>
    <row r="64" spans="1:1" s="3" customFormat="1" x14ac:dyDescent="0.25">
      <c r="A64" s="14"/>
    </row>
    <row r="65" spans="1:1" s="3" customFormat="1" x14ac:dyDescent="0.25">
      <c r="A65" s="14"/>
    </row>
    <row r="66" spans="1:1" s="3" customFormat="1" x14ac:dyDescent="0.25">
      <c r="A66" s="14"/>
    </row>
    <row r="67" spans="1:1" s="3" customFormat="1" x14ac:dyDescent="0.25">
      <c r="A67" s="14"/>
    </row>
    <row r="68" spans="1:1" s="3" customFormat="1" x14ac:dyDescent="0.25">
      <c r="A68" s="14"/>
    </row>
    <row r="69" spans="1:1" s="3" customFormat="1" x14ac:dyDescent="0.25">
      <c r="A69" s="14"/>
    </row>
    <row r="70" spans="1:1" s="3" customFormat="1" x14ac:dyDescent="0.25">
      <c r="A70" s="14"/>
    </row>
    <row r="71" spans="1:1" s="3" customFormat="1" x14ac:dyDescent="0.25">
      <c r="A71" s="14"/>
    </row>
    <row r="72" spans="1:1" s="3" customFormat="1" x14ac:dyDescent="0.25">
      <c r="A72" s="14"/>
    </row>
    <row r="73" spans="1:1" s="3" customFormat="1" x14ac:dyDescent="0.25">
      <c r="A73" s="14"/>
    </row>
    <row r="74" spans="1:1" s="3" customFormat="1" x14ac:dyDescent="0.25">
      <c r="A74" s="14"/>
    </row>
    <row r="75" spans="1:1" s="3" customFormat="1" x14ac:dyDescent="0.25">
      <c r="A75" s="14"/>
    </row>
    <row r="76" spans="1:1" s="3" customFormat="1" x14ac:dyDescent="0.25">
      <c r="A76" s="14"/>
    </row>
    <row r="77" spans="1:1" s="3" customFormat="1" x14ac:dyDescent="0.25">
      <c r="A77" s="14"/>
    </row>
    <row r="78" spans="1:1" s="3" customFormat="1" x14ac:dyDescent="0.25">
      <c r="A78" s="14"/>
    </row>
    <row r="79" spans="1:1" s="3" customFormat="1" x14ac:dyDescent="0.25">
      <c r="A79" s="14"/>
    </row>
    <row r="80" spans="1:1" s="3" customFormat="1" x14ac:dyDescent="0.25">
      <c r="A80" s="14"/>
    </row>
    <row r="81" spans="1:1" s="3" customFormat="1" x14ac:dyDescent="0.25">
      <c r="A81" s="14"/>
    </row>
    <row r="82" spans="1:1" s="3" customFormat="1" x14ac:dyDescent="0.25">
      <c r="A82" s="14"/>
    </row>
    <row r="83" spans="1:1" s="3" customFormat="1" x14ac:dyDescent="0.25">
      <c r="A83" s="14"/>
    </row>
    <row r="84" spans="1:1" s="3" customFormat="1" x14ac:dyDescent="0.25">
      <c r="A84" s="14"/>
    </row>
    <row r="85" spans="1:1" s="3" customFormat="1" x14ac:dyDescent="0.25">
      <c r="A85" s="14"/>
    </row>
    <row r="86" spans="1:1" s="3" customFormat="1" x14ac:dyDescent="0.25">
      <c r="A86" s="14"/>
    </row>
    <row r="87" spans="1:1" s="3" customFormat="1" x14ac:dyDescent="0.25">
      <c r="A87" s="14"/>
    </row>
    <row r="88" spans="1:1" s="3" customFormat="1" x14ac:dyDescent="0.25">
      <c r="A88" s="14"/>
    </row>
    <row r="89" spans="1:1" s="3" customFormat="1" x14ac:dyDescent="0.25">
      <c r="A89" s="14"/>
    </row>
    <row r="90" spans="1:1" s="3" customFormat="1" x14ac:dyDescent="0.25">
      <c r="A90" s="14"/>
    </row>
    <row r="91" spans="1:1" s="3" customFormat="1" x14ac:dyDescent="0.25">
      <c r="A91" s="14"/>
    </row>
    <row r="92" spans="1:1" s="3" customFormat="1" x14ac:dyDescent="0.25">
      <c r="A92" s="14"/>
    </row>
    <row r="93" spans="1:1" s="3" customFormat="1" x14ac:dyDescent="0.25">
      <c r="A93" s="14"/>
    </row>
    <row r="94" spans="1:1" s="3" customFormat="1" x14ac:dyDescent="0.25">
      <c r="A94" s="14"/>
    </row>
    <row r="95" spans="1:1" s="3" customFormat="1" x14ac:dyDescent="0.25">
      <c r="A95" s="14"/>
    </row>
    <row r="96" spans="1:1" s="3" customFormat="1" x14ac:dyDescent="0.25">
      <c r="A96" s="14"/>
    </row>
    <row r="97" spans="1:1" s="3" customFormat="1" x14ac:dyDescent="0.25">
      <c r="A97" s="14"/>
    </row>
    <row r="98" spans="1:1" s="3" customFormat="1" x14ac:dyDescent="0.25">
      <c r="A98" s="14"/>
    </row>
    <row r="99" spans="1:1" s="3" customFormat="1" x14ac:dyDescent="0.25">
      <c r="A99" s="14"/>
    </row>
    <row r="100" spans="1:1" s="3" customFormat="1" x14ac:dyDescent="0.25">
      <c r="A100" s="14"/>
    </row>
    <row r="101" spans="1:1" s="3" customFormat="1" x14ac:dyDescent="0.25">
      <c r="A101" s="14"/>
    </row>
    <row r="102" spans="1:1" s="3" customFormat="1" x14ac:dyDescent="0.25">
      <c r="A102" s="14"/>
    </row>
    <row r="103" spans="1:1" s="3" customFormat="1" x14ac:dyDescent="0.25">
      <c r="A103" s="14"/>
    </row>
    <row r="104" spans="1:1" s="3" customFormat="1" x14ac:dyDescent="0.25">
      <c r="A104" s="14"/>
    </row>
    <row r="105" spans="1:1" s="3" customFormat="1" x14ac:dyDescent="0.25">
      <c r="A105" s="14"/>
    </row>
    <row r="106" spans="1:1" s="3" customFormat="1" x14ac:dyDescent="0.25">
      <c r="A106" s="14"/>
    </row>
    <row r="107" spans="1:1" s="3" customFormat="1" x14ac:dyDescent="0.25">
      <c r="A107" s="14"/>
    </row>
    <row r="108" spans="1:1" s="3" customFormat="1" x14ac:dyDescent="0.25">
      <c r="A108" s="14"/>
    </row>
    <row r="109" spans="1:1" s="3" customFormat="1" x14ac:dyDescent="0.25">
      <c r="A109" s="14"/>
    </row>
    <row r="110" spans="1:1" s="3" customFormat="1" x14ac:dyDescent="0.25">
      <c r="A110" s="14"/>
    </row>
    <row r="111" spans="1:1" s="3" customFormat="1" x14ac:dyDescent="0.25">
      <c r="A111" s="14"/>
    </row>
    <row r="112" spans="1:1" s="3" customFormat="1" x14ac:dyDescent="0.25">
      <c r="A112" s="14"/>
    </row>
    <row r="113" spans="1:1" s="3" customFormat="1" x14ac:dyDescent="0.25">
      <c r="A113" s="14"/>
    </row>
    <row r="114" spans="1:1" s="3" customFormat="1" x14ac:dyDescent="0.25">
      <c r="A114" s="14"/>
    </row>
    <row r="115" spans="1:1" s="3" customFormat="1" x14ac:dyDescent="0.25">
      <c r="A115" s="14"/>
    </row>
    <row r="116" spans="1:1" s="3" customFormat="1" x14ac:dyDescent="0.25">
      <c r="A116" s="14"/>
    </row>
    <row r="117" spans="1:1" s="3" customFormat="1" x14ac:dyDescent="0.25">
      <c r="A117" s="14"/>
    </row>
    <row r="118" spans="1:1" s="3" customFormat="1" x14ac:dyDescent="0.25">
      <c r="A118" s="14"/>
    </row>
    <row r="119" spans="1:1" s="3" customFormat="1" x14ac:dyDescent="0.25">
      <c r="A119" s="14"/>
    </row>
    <row r="120" spans="1:1" s="3" customFormat="1" x14ac:dyDescent="0.25">
      <c r="A120" s="14"/>
    </row>
    <row r="121" spans="1:1" s="3" customFormat="1" x14ac:dyDescent="0.25">
      <c r="A121" s="14"/>
    </row>
    <row r="122" spans="1:1" s="3" customFormat="1" x14ac:dyDescent="0.25">
      <c r="A122" s="14"/>
    </row>
    <row r="123" spans="1:1" s="3" customFormat="1" x14ac:dyDescent="0.25">
      <c r="A123" s="14"/>
    </row>
    <row r="124" spans="1:1" s="3" customFormat="1" x14ac:dyDescent="0.25">
      <c r="A124" s="14"/>
    </row>
    <row r="125" spans="1:1" s="3" customFormat="1" x14ac:dyDescent="0.25">
      <c r="A125" s="14"/>
    </row>
    <row r="126" spans="1:1" s="3" customFormat="1" x14ac:dyDescent="0.25">
      <c r="A126" s="14"/>
    </row>
    <row r="127" spans="1:1" s="3" customFormat="1" x14ac:dyDescent="0.25">
      <c r="A127" s="14"/>
    </row>
    <row r="128" spans="1:1" s="3" customFormat="1" x14ac:dyDescent="0.25">
      <c r="A128" s="14"/>
    </row>
    <row r="129" spans="1:1" s="3" customFormat="1" x14ac:dyDescent="0.25">
      <c r="A129" s="14"/>
    </row>
    <row r="130" spans="1:1" s="3" customFormat="1" x14ac:dyDescent="0.25">
      <c r="A130" s="14"/>
    </row>
    <row r="131" spans="1:1" s="3" customFormat="1" x14ac:dyDescent="0.25">
      <c r="A131" s="14"/>
    </row>
    <row r="132" spans="1:1" s="3" customFormat="1" x14ac:dyDescent="0.25">
      <c r="A132" s="14"/>
    </row>
    <row r="133" spans="1:1" s="3" customFormat="1" x14ac:dyDescent="0.25">
      <c r="A133" s="14"/>
    </row>
    <row r="134" spans="1:1" s="3" customFormat="1" x14ac:dyDescent="0.25">
      <c r="A134" s="14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</sheetData>
  <mergeCells count="9">
    <mergeCell ref="D45:G45"/>
    <mergeCell ref="D44:G44"/>
    <mergeCell ref="D43:G43"/>
    <mergeCell ref="A1:I1"/>
    <mergeCell ref="A2:I2"/>
    <mergeCell ref="A3:I3"/>
    <mergeCell ref="B37:D37"/>
    <mergeCell ref="H35:I35"/>
    <mergeCell ref="E35:F35"/>
  </mergeCells>
  <printOptions horizontalCentered="1"/>
  <pageMargins left="0.23622047244094491" right="0.23622047244094491" top="0.43307086614173229" bottom="0.43307086614173229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obrázky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2019-09-09T06:19:08Z</dcterms:modified>
</cp:coreProperties>
</file>