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81" documentId="14_{51907E67-1996-4A0A-B6BD-6ED018398BBA}" xr6:coauthVersionLast="47" xr6:coauthVersionMax="47" xr10:uidLastSave="{C1CB0D2F-7FF7-4C2E-8223-AD99C251CAEC}"/>
  <bookViews>
    <workbookView xWindow="-21710" yWindow="-20" windowWidth="21820" windowHeight="3790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9" l="1"/>
  <c r="H14" i="19" l="1"/>
  <c r="F14" i="19"/>
  <c r="H13" i="19"/>
  <c r="F13" i="19"/>
  <c r="H12" i="19"/>
  <c r="F12" i="19"/>
  <c r="H11" i="19"/>
  <c r="F11" i="19"/>
  <c r="H10" i="19"/>
  <c r="F10" i="19"/>
  <c r="H9" i="19"/>
  <c r="F9" i="19"/>
  <c r="H8" i="19"/>
  <c r="F8" i="19"/>
  <c r="H7" i="19"/>
  <c r="F7" i="19"/>
  <c r="H6" i="19" l="1"/>
  <c r="G15" i="19" s="1"/>
  <c r="G17" i="19" s="1"/>
  <c r="F6" i="19"/>
  <c r="E15" i="19" l="1"/>
  <c r="H15" i="19" l="1"/>
</calcChain>
</file>

<file path=xl/sharedStrings.xml><?xml version="1.0" encoding="utf-8"?>
<sst xmlns="http://schemas.openxmlformats.org/spreadsheetml/2006/main" count="57" uniqueCount="42">
  <si>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</si>
  <si>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</si>
  <si>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</si>
  <si>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</si>
  <si>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</si>
  <si>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</si>
  <si>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</si>
  <si>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</si>
  <si>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</si>
  <si>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</si>
  <si>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</si>
  <si>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</si>
  <si>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</si>
  <si>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</si>
  <si>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</si>
  <si>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</si>
  <si>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</si>
  <si>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</si>
  <si>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</si>
  <si>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</si>
  <si>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</si>
  <si>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</si>
  <si>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</si>
  <si>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</si>
  <si>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</si>
  <si>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</si>
  <si>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</si>
  <si>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ks</t>
  </si>
  <si>
    <t>Předpokládaná kupní cena:</t>
  </si>
  <si>
    <t>doplní dodavatel</t>
  </si>
  <si>
    <t xml:space="preserve">ks </t>
  </si>
  <si>
    <t>9.</t>
  </si>
  <si>
    <t>Hliníkové schůdky jednostranné, osmistupňové  ALVE 2918</t>
  </si>
  <si>
    <t>Hmoždinky FISCHER SX 6x30</t>
  </si>
  <si>
    <t>Vruty 5x60</t>
  </si>
  <si>
    <t>Zámek HOBES, FAB, rozteč 90mm, zádlab 60mm, Typ:02 04 P+L</t>
  </si>
  <si>
    <t>Zámek HOBES, DOZ,  zádlab 60mm, Typ:01 15 P+L</t>
  </si>
  <si>
    <t>Okenní klika bílá Typ: RHW007, F9016</t>
  </si>
  <si>
    <t>Pistol na montážní pěnu EXTOL PREMIUM, celokovová s regulací průtoku Typ:8845205</t>
  </si>
  <si>
    <t>Bílé boční krytky dřevotřískového okenního parapetu, výška nosu 40mm, šířka nosu 25mm ( 1ks= pár L+P)</t>
  </si>
  <si>
    <t>Vytlačovací pistole FESTA ALU 38005 -pro kartuše 310ml</t>
  </si>
  <si>
    <t>Dodávka zámečnického materiálu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</si>
</sst>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68">
    <xf numFmtId="0" fontId="0" fillId="0" borderId="0" xfId="0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164" fontId="12" fillId="2" borderId="9" xfId="0" applyNumberFormat="1" applyFont="1" applyFill="1" applyBorder="1" applyAlignment="1" applyProtection="1">
      <alignment horizontal="right" vertical="center"/>
      <protection locked="0"/>
    </xf>
    <xf numFmtId="164" fontId="12" fillId="2" borderId="1" xfId="0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164" fontId="12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164" fontId="14" fillId="0" borderId="3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164" fontId="4" fillId="0" borderId="16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7"/>
  <sheetViews>
    <sheetView tabSelected="1" zoomScale="80" zoomScaleNormal="80" workbookViewId="0">
      <selection activeCell="G17" sqref="G17:H17"/>
    </sheetView>
  </sheetViews>
  <sheetFormatPr defaultColWidth="9.1796875" defaultRowHeight="14.5" x14ac:dyDescent="0.35"/>
  <cols>
    <col min="1" max="1" width="4.26953125" style="35" customWidth="1"/>
    <col min="2" max="2" width="5.1796875" style="36" bestFit="1" customWidth="1"/>
    <col min="3" max="3" width="4.453125" style="17" customWidth="1"/>
    <col min="4" max="4" width="103.08984375" style="17" customWidth="1"/>
    <col min="5" max="5" width="29.453125" style="41" bestFit="1" customWidth="1"/>
    <col min="6" max="6" width="25.36328125" style="41" bestFit="1" customWidth="1"/>
    <col min="7" max="7" width="18" style="41" customWidth="1"/>
    <col min="8" max="8" width="14.1796875" style="41" customWidth="1"/>
    <col min="9" max="16384" width="9.1796875" style="17"/>
  </cols>
  <sheetData>
    <row r="2" spans="1:9" ht="16" customHeight="1" x14ac:dyDescent="0.35">
      <c r="A2" s="52" t="s">
        <v>17</v>
      </c>
      <c r="B2" s="52"/>
      <c r="C2" s="52"/>
      <c r="D2" s="52"/>
      <c r="E2" s="52"/>
      <c r="F2" s="52"/>
      <c r="G2" s="52"/>
      <c r="H2" s="52"/>
    </row>
    <row r="3" spans="1:9" s="1" customFormat="1" ht="16" customHeight="1" x14ac:dyDescent="0.35">
      <c r="A3" s="55" t="s">
        <v>41</v>
      </c>
      <c r="B3" s="56"/>
      <c r="C3" s="56"/>
      <c r="D3" s="56"/>
      <c r="E3" s="56"/>
      <c r="F3" s="56"/>
      <c r="G3" s="56"/>
      <c r="H3" s="56"/>
    </row>
    <row r="4" spans="1:9" s="1" customFormat="1" ht="16" customHeight="1" thickBot="1" x14ac:dyDescent="0.4">
      <c r="A4" s="18"/>
      <c r="B4" s="20"/>
      <c r="C4" s="19"/>
      <c r="D4" s="19"/>
      <c r="E4" s="19"/>
      <c r="F4" s="19"/>
      <c r="G4" s="19"/>
      <c r="H4" s="19"/>
    </row>
    <row r="5" spans="1:9" s="1" customFormat="1" ht="60" customHeight="1" thickBot="1" x14ac:dyDescent="0.4">
      <c r="A5" s="5" t="s">
        <v>15</v>
      </c>
      <c r="B5" s="9" t="s">
        <v>9</v>
      </c>
      <c r="C5" s="6" t="s">
        <v>0</v>
      </c>
      <c r="D5" s="21" t="s">
        <v>25</v>
      </c>
      <c r="E5" s="7" t="s">
        <v>12</v>
      </c>
      <c r="F5" s="7" t="s">
        <v>13</v>
      </c>
      <c r="G5" s="7" t="s">
        <v>10</v>
      </c>
      <c r="H5" s="22" t="s">
        <v>11</v>
      </c>
      <c r="I5" s="25"/>
    </row>
    <row r="6" spans="1:9" x14ac:dyDescent="0.35">
      <c r="A6" s="47" t="s">
        <v>1</v>
      </c>
      <c r="B6" s="50">
        <v>1</v>
      </c>
      <c r="C6" s="49" t="s">
        <v>27</v>
      </c>
      <c r="D6" s="67" t="s">
        <v>32</v>
      </c>
      <c r="E6" s="15">
        <v>1980</v>
      </c>
      <c r="F6" s="15">
        <f>B6*E6</f>
        <v>1980</v>
      </c>
      <c r="G6" s="11" t="s">
        <v>29</v>
      </c>
      <c r="H6" s="23" t="e">
        <f t="shared" ref="H6" si="0">B6*G6</f>
        <v>#VALUE!</v>
      </c>
    </row>
    <row r="7" spans="1:9" x14ac:dyDescent="0.35">
      <c r="A7" s="48" t="s">
        <v>2</v>
      </c>
      <c r="B7" s="14">
        <v>400</v>
      </c>
      <c r="C7" s="13" t="s">
        <v>27</v>
      </c>
      <c r="D7" s="64" t="s">
        <v>33</v>
      </c>
      <c r="E7" s="16">
        <v>1.24</v>
      </c>
      <c r="F7" s="16">
        <f t="shared" ref="F7:F14" si="1">B7*E7</f>
        <v>496</v>
      </c>
      <c r="G7" s="12" t="s">
        <v>29</v>
      </c>
      <c r="H7" s="24" t="e">
        <f t="shared" ref="H7:H14" si="2">B7*G7</f>
        <v>#VALUE!</v>
      </c>
    </row>
    <row r="8" spans="1:9" x14ac:dyDescent="0.35">
      <c r="A8" s="48" t="s">
        <v>3</v>
      </c>
      <c r="B8" s="14">
        <v>200</v>
      </c>
      <c r="C8" s="13" t="s">
        <v>27</v>
      </c>
      <c r="D8" s="63" t="s">
        <v>34</v>
      </c>
      <c r="E8" s="16">
        <v>0.77</v>
      </c>
      <c r="F8" s="16">
        <f t="shared" si="1"/>
        <v>154</v>
      </c>
      <c r="G8" s="12" t="s">
        <v>29</v>
      </c>
      <c r="H8" s="24" t="e">
        <f t="shared" si="2"/>
        <v>#VALUE!</v>
      </c>
    </row>
    <row r="9" spans="1:9" x14ac:dyDescent="0.35">
      <c r="A9" s="48" t="s">
        <v>4</v>
      </c>
      <c r="B9" s="14">
        <v>15</v>
      </c>
      <c r="C9" s="13" t="s">
        <v>27</v>
      </c>
      <c r="D9" s="65" t="s">
        <v>35</v>
      </c>
      <c r="E9" s="16">
        <v>222</v>
      </c>
      <c r="F9" s="16">
        <f t="shared" si="1"/>
        <v>3330</v>
      </c>
      <c r="G9" s="12" t="s">
        <v>29</v>
      </c>
      <c r="H9" s="24" t="e">
        <f t="shared" si="2"/>
        <v>#VALUE!</v>
      </c>
    </row>
    <row r="10" spans="1:9" x14ac:dyDescent="0.35">
      <c r="A10" s="48" t="s">
        <v>5</v>
      </c>
      <c r="B10" s="14">
        <v>15</v>
      </c>
      <c r="C10" s="13" t="s">
        <v>27</v>
      </c>
      <c r="D10" s="66" t="s">
        <v>36</v>
      </c>
      <c r="E10" s="16">
        <v>223</v>
      </c>
      <c r="F10" s="16">
        <f t="shared" si="1"/>
        <v>3345</v>
      </c>
      <c r="G10" s="12" t="s">
        <v>29</v>
      </c>
      <c r="H10" s="24" t="e">
        <f t="shared" si="2"/>
        <v>#VALUE!</v>
      </c>
    </row>
    <row r="11" spans="1:9" x14ac:dyDescent="0.35">
      <c r="A11" s="48" t="s">
        <v>6</v>
      </c>
      <c r="B11" s="14">
        <v>10</v>
      </c>
      <c r="C11" s="13" t="s">
        <v>27</v>
      </c>
      <c r="D11" s="65" t="s">
        <v>37</v>
      </c>
      <c r="E11" s="16">
        <v>45</v>
      </c>
      <c r="F11" s="16">
        <f t="shared" si="1"/>
        <v>450</v>
      </c>
      <c r="G11" s="12" t="s">
        <v>29</v>
      </c>
      <c r="H11" s="24" t="e">
        <f t="shared" si="2"/>
        <v>#VALUE!</v>
      </c>
    </row>
    <row r="12" spans="1:9" ht="15" customHeight="1" x14ac:dyDescent="0.35">
      <c r="A12" s="48" t="s">
        <v>7</v>
      </c>
      <c r="B12" s="14">
        <v>1</v>
      </c>
      <c r="C12" s="13" t="s">
        <v>27</v>
      </c>
      <c r="D12" s="66" t="s">
        <v>38</v>
      </c>
      <c r="E12" s="16">
        <v>400</v>
      </c>
      <c r="F12" s="16">
        <f t="shared" si="1"/>
        <v>400</v>
      </c>
      <c r="G12" s="12" t="s">
        <v>29</v>
      </c>
      <c r="H12" s="24" t="e">
        <f t="shared" si="2"/>
        <v>#VALUE!</v>
      </c>
    </row>
    <row r="13" spans="1:9" x14ac:dyDescent="0.35">
      <c r="A13" s="48" t="s">
        <v>8</v>
      </c>
      <c r="B13" s="14">
        <v>15</v>
      </c>
      <c r="C13" s="13" t="s">
        <v>30</v>
      </c>
      <c r="D13" s="63" t="s">
        <v>39</v>
      </c>
      <c r="E13" s="16">
        <v>68</v>
      </c>
      <c r="F13" s="16">
        <f t="shared" si="1"/>
        <v>1020</v>
      </c>
      <c r="G13" s="12" t="s">
        <v>29</v>
      </c>
      <c r="H13" s="24" t="e">
        <f t="shared" si="2"/>
        <v>#VALUE!</v>
      </c>
    </row>
    <row r="14" spans="1:9" x14ac:dyDescent="0.35">
      <c r="A14" s="48" t="s">
        <v>31</v>
      </c>
      <c r="B14" s="14">
        <v>1</v>
      </c>
      <c r="C14" s="13" t="s">
        <v>27</v>
      </c>
      <c r="D14" s="63" t="s">
        <v>40</v>
      </c>
      <c r="E14" s="16">
        <v>300</v>
      </c>
      <c r="F14" s="16">
        <f t="shared" si="1"/>
        <v>300</v>
      </c>
      <c r="G14" s="12" t="s">
        <v>29</v>
      </c>
      <c r="H14" s="24" t="e">
        <f t="shared" si="2"/>
        <v>#VALUE!</v>
      </c>
    </row>
    <row r="15" spans="1:9" s="1" customFormat="1" ht="15" customHeight="1" thickBot="1" x14ac:dyDescent="0.4">
      <c r="A15" s="26"/>
      <c r="B15" s="27"/>
      <c r="C15" s="28"/>
      <c r="D15" s="8" t="s">
        <v>26</v>
      </c>
      <c r="E15" s="59">
        <f>SUM(F6:F14)</f>
        <v>11475</v>
      </c>
      <c r="F15" s="60"/>
      <c r="G15" s="61" t="e">
        <f>SUM(H6:H14)</f>
        <v>#VALUE!</v>
      </c>
      <c r="H15" s="62" t="e">
        <f>SUM(#REF!)</f>
        <v>#REF!</v>
      </c>
    </row>
    <row r="16" spans="1:9" s="1" customFormat="1" ht="15" customHeight="1" thickBot="1" x14ac:dyDescent="0.4">
      <c r="A16" s="3"/>
      <c r="B16" s="10"/>
      <c r="C16" s="3"/>
      <c r="D16" s="29" t="s">
        <v>28</v>
      </c>
      <c r="E16" s="4"/>
      <c r="F16" s="4">
        <f>E15</f>
        <v>11475</v>
      </c>
      <c r="G16" s="30"/>
      <c r="H16" s="30"/>
    </row>
    <row r="17" spans="1:8" ht="15" customHeight="1" thickBot="1" x14ac:dyDescent="0.4">
      <c r="A17" s="31"/>
      <c r="B17" s="32"/>
      <c r="C17" s="33"/>
      <c r="D17" s="34" t="s">
        <v>14</v>
      </c>
      <c r="E17" s="53"/>
      <c r="F17" s="54"/>
      <c r="G17" s="53" t="e">
        <f>G15</f>
        <v>#VALUE!</v>
      </c>
      <c r="H17" s="54"/>
    </row>
    <row r="18" spans="1:8" ht="15" customHeight="1" x14ac:dyDescent="0.35">
      <c r="C18" s="35"/>
      <c r="D18" s="37"/>
      <c r="E18" s="38"/>
      <c r="F18" s="38"/>
      <c r="G18" s="38"/>
      <c r="H18" s="38"/>
    </row>
    <row r="19" spans="1:8" ht="15" customHeight="1" x14ac:dyDescent="0.35">
      <c r="A19" s="39" t="s">
        <v>22</v>
      </c>
      <c r="B19" s="40"/>
      <c r="C19" s="39"/>
      <c r="E19" s="17"/>
    </row>
    <row r="20" spans="1:8" ht="15" customHeight="1" x14ac:dyDescent="0.35">
      <c r="A20" s="39" t="s">
        <v>23</v>
      </c>
      <c r="B20" s="40"/>
      <c r="C20" s="39"/>
      <c r="E20" s="17"/>
    </row>
    <row r="21" spans="1:8" ht="15" customHeight="1" x14ac:dyDescent="0.35">
      <c r="A21" s="42" t="s">
        <v>16</v>
      </c>
      <c r="B21" s="57" t="s">
        <v>21</v>
      </c>
      <c r="C21" s="57"/>
      <c r="D21" s="57"/>
      <c r="G21" s="43" t="s">
        <v>18</v>
      </c>
      <c r="H21" s="39"/>
    </row>
    <row r="22" spans="1:8" ht="15" customHeight="1" x14ac:dyDescent="0.35">
      <c r="A22" s="42"/>
      <c r="B22" s="40"/>
      <c r="C22" s="39"/>
      <c r="D22" s="35"/>
      <c r="E22" s="39"/>
    </row>
    <row r="23" spans="1:8" ht="15" customHeight="1" x14ac:dyDescent="0.35">
      <c r="A23" s="42"/>
      <c r="B23" s="40"/>
      <c r="C23" s="39"/>
      <c r="D23" s="35"/>
      <c r="E23" s="39"/>
    </row>
    <row r="24" spans="1:8" x14ac:dyDescent="0.35">
      <c r="A24" s="42"/>
      <c r="B24" s="40"/>
      <c r="C24" s="39"/>
      <c r="D24" s="35"/>
      <c r="E24" s="39"/>
    </row>
    <row r="25" spans="1:8" x14ac:dyDescent="0.35">
      <c r="A25" s="40"/>
      <c r="B25" s="40"/>
      <c r="C25" s="44"/>
      <c r="D25" s="45"/>
      <c r="E25" s="45"/>
    </row>
    <row r="26" spans="1:8" x14ac:dyDescent="0.35">
      <c r="A26" s="17"/>
      <c r="D26" s="58" t="s">
        <v>24</v>
      </c>
      <c r="E26" s="58"/>
      <c r="F26" s="58"/>
      <c r="G26" s="58"/>
    </row>
    <row r="27" spans="1:8" x14ac:dyDescent="0.35">
      <c r="A27" s="17"/>
      <c r="B27" s="40"/>
      <c r="C27" s="44"/>
      <c r="D27" s="51" t="s">
        <v>20</v>
      </c>
      <c r="E27" s="51"/>
      <c r="F27" s="51"/>
      <c r="G27" s="51"/>
      <c r="H27" s="44"/>
    </row>
    <row r="28" spans="1:8" x14ac:dyDescent="0.35">
      <c r="C28" s="35"/>
      <c r="D28" s="51" t="s">
        <v>19</v>
      </c>
      <c r="E28" s="51"/>
      <c r="F28" s="51"/>
      <c r="G28" s="51"/>
      <c r="H28" s="44"/>
    </row>
    <row r="29" spans="1:8" x14ac:dyDescent="0.35">
      <c r="C29" s="35"/>
      <c r="D29" s="46"/>
    </row>
    <row r="30" spans="1:8" x14ac:dyDescent="0.35">
      <c r="C30" s="35"/>
      <c r="D30" s="46"/>
    </row>
    <row r="31" spans="1:8" x14ac:dyDescent="0.35">
      <c r="C31" s="35"/>
      <c r="D31" s="46"/>
    </row>
    <row r="32" spans="1:8" x14ac:dyDescent="0.35">
      <c r="C32" s="35"/>
      <c r="D32" s="46"/>
    </row>
    <row r="33" spans="3:6" x14ac:dyDescent="0.35">
      <c r="C33" s="35"/>
      <c r="D33" s="46"/>
    </row>
    <row r="34" spans="3:6" x14ac:dyDescent="0.35">
      <c r="C34" s="35"/>
      <c r="D34" s="46"/>
    </row>
    <row r="35" spans="3:6" x14ac:dyDescent="0.35">
      <c r="C35" s="35"/>
      <c r="D35" s="46"/>
    </row>
    <row r="36" spans="3:6" x14ac:dyDescent="0.35">
      <c r="C36" s="35"/>
      <c r="D36" s="46"/>
    </row>
    <row r="37" spans="3:6" x14ac:dyDescent="0.35">
      <c r="D37" s="46"/>
      <c r="F37" s="2"/>
    </row>
  </sheetData>
  <mergeCells count="10">
    <mergeCell ref="D28:G28"/>
    <mergeCell ref="A2:H2"/>
    <mergeCell ref="D27:G27"/>
    <mergeCell ref="E17:F17"/>
    <mergeCell ref="G17:H17"/>
    <mergeCell ref="A3:H3"/>
    <mergeCell ref="B21:D21"/>
    <mergeCell ref="D26:G26"/>
    <mergeCell ref="E15:F15"/>
    <mergeCell ref="G15:H15"/>
  </mergeCells>
  <phoneticPr fontId="11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2025-09-26T08:41:09Z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