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34_2025_SAP_1_Zari/"/>
    </mc:Choice>
  </mc:AlternateContent>
  <xr:revisionPtr revIDLastSave="482" documentId="13_ncr:1_{706972B7-1D57-4175-A3D1-EFAB624FAEC1}" xr6:coauthVersionLast="47" xr6:coauthVersionMax="47" xr10:uidLastSave="{5922BDBC-4C70-45F6-8706-E73FB8721F8D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I19" i="1"/>
  <c r="G19" i="1"/>
  <c r="I18" i="1"/>
  <c r="G18" i="1"/>
  <c r="I17" i="1"/>
  <c r="G17" i="1"/>
  <c r="I16" i="1"/>
  <c r="G16" i="1"/>
  <c r="I22" i="1"/>
  <c r="G22" i="1"/>
  <c r="I21" i="1"/>
  <c r="G21" i="1"/>
  <c r="G15" i="1"/>
  <c r="I15" i="1"/>
  <c r="I24" i="1" s="1"/>
  <c r="G23" i="1" l="1"/>
</calcChain>
</file>

<file path=xl/sharedStrings.xml><?xml version="1.0" encoding="utf-8"?>
<sst xmlns="http://schemas.openxmlformats.org/spreadsheetml/2006/main" count="100" uniqueCount="54">
  <si>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</si>
  <si>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</si>
  <si>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</si>
  <si>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</si>
  <si>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</si>
  <si>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</si>
  <si>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</si>
  <si>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</si>
  <si>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</si>
  <si>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</si>
  <si>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</si>
  <si>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</si>
  <si>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</si>
  <si>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</si>
  <si>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</si>
  <si>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</si>
  <si>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</si>
  <si>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</si>
  <si>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</si>
  <si>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</si>
  <si>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</si>
  <si>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</si>
  <si>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</si>
  <si>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</si>
  <si>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</si>
  <si>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</si>
  <si>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</si>
  <si>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</si>
  <si>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</si>
  <si>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KS</t>
  </si>
  <si>
    <t>708 00</t>
  </si>
  <si>
    <t>Ostrava-Poruba</t>
  </si>
  <si>
    <t>2172/15</t>
  </si>
  <si>
    <t>Rektorát</t>
  </si>
  <si>
    <t>17. listopadu</t>
  </si>
  <si>
    <t>DNS_NB_ATYP</t>
  </si>
  <si>
    <t>DNS_TABLET_ATYP</t>
  </si>
  <si>
    <t>Bc. Lucie Hurníková 
lucie.hurnikova@vsb.cz
+420597321545</t>
  </si>
  <si>
    <t/>
  </si>
  <si>
    <t>Studentská</t>
  </si>
  <si>
    <t>6231/1B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</si>
  <si>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34/2025</t>
    </r>
  </si>
  <si>
    <t>DNS_TISK multi_ATYP</t>
  </si>
  <si>
    <t>Ing. Veronika Maršálková 
veronika.marsalkova@vsb.cz
+420597329563</t>
  </si>
  <si>
    <t>Adriana Wojtovičová 
adriana.wojtovicova@vsb.cz
+420596993715</t>
  </si>
  <si>
    <t>Ing. Michal Matloch Porzer, Ph.D. 
michal.matloch.porzer@vsb.cz
+420597323552</t>
  </si>
  <si>
    <t>17. listopadu</t>
  </si>
  <si>
    <t>HGF - katedra 541</t>
  </si>
  <si>
    <t>Ekonomické oddělení</t>
  </si>
  <si>
    <t>DNS_PC_ATYP</t>
  </si>
  <si>
    <t>Michaela Vašutová 
michaela.vasutova@vsb.cz
+420596997431</t>
  </si>
  <si>
    <t>Karin Vjačková 
karin.vjackova@vsb.cz
+420597325931</t>
  </si>
  <si>
    <t>CEET, Centrum ENET</t>
  </si>
  <si>
    <t>Fak. elektrotechniky a informatiky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</si>
</sst>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5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8" xfId="0" applyBorder="1" applyAlignment="1">
      <alignment vertical="center"/>
    </xf>
    <xf numFmtId="165" fontId="2" fillId="0" borderId="18" xfId="0" applyNumberFormat="1" applyFont="1" applyBorder="1" applyAlignment="1">
      <alignment horizontal="right" vertical="center"/>
    </xf>
    <xf numFmtId="165" fontId="2" fillId="3" borderId="18" xfId="0" applyNumberFormat="1" applyFont="1" applyFill="1" applyBorder="1" applyAlignment="1" applyProtection="1">
      <alignment horizontal="center" vertical="center"/>
      <protection locked="0"/>
    </xf>
    <xf numFmtId="165" fontId="2" fillId="0" borderId="18" xfId="0" applyNumberFormat="1" applyFont="1" applyBorder="1" applyAlignment="1">
      <alignment horizontal="center" vertical="center"/>
    </xf>
    <xf numFmtId="3" fontId="0" fillId="0" borderId="18" xfId="0" applyNumberFormat="1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Fill="1" applyBorder="1" applyAlignment="1">
      <alignment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44"/>
  <sheetViews>
    <sheetView tabSelected="1" topLeftCell="A7" zoomScale="80" zoomScaleNormal="80" workbookViewId="0">
      <selection activeCell="I24" sqref="I24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61" t="s">
        <v>0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  <row r="10" spans="1:130" ht="18.5" x14ac:dyDescent="0.25">
      <c r="A10" s="62" t="s">
        <v>41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spans="1:130" ht="24" customHeight="1" x14ac:dyDescent="0.25">
      <c r="A11" s="63" t="s">
        <v>28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64" t="s">
        <v>1</v>
      </c>
      <c r="B13" s="66" t="s">
        <v>2</v>
      </c>
      <c r="C13" s="66" t="s">
        <v>3</v>
      </c>
      <c r="D13" s="70" t="s">
        <v>4</v>
      </c>
      <c r="E13" s="70" t="s">
        <v>5</v>
      </c>
      <c r="F13" s="59" t="s">
        <v>6</v>
      </c>
      <c r="G13" s="60"/>
      <c r="H13" s="59" t="s">
        <v>7</v>
      </c>
      <c r="I13" s="60"/>
      <c r="J13" s="3" t="s">
        <v>8</v>
      </c>
      <c r="K13" s="70" t="s">
        <v>9</v>
      </c>
      <c r="L13" s="66" t="s">
        <v>10</v>
      </c>
      <c r="M13" s="3" t="s">
        <v>11</v>
      </c>
      <c r="N13" s="66" t="s">
        <v>12</v>
      </c>
      <c r="O13" s="68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65"/>
      <c r="B14" s="67"/>
      <c r="C14" s="67"/>
      <c r="D14" s="71"/>
      <c r="E14" s="71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71"/>
      <c r="L14" s="67"/>
      <c r="M14" s="30" t="s">
        <v>17</v>
      </c>
      <c r="N14" s="67"/>
      <c r="O14" s="69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ht="38" customHeight="1" thickTop="1" thickBot="1" x14ac:dyDescent="0.3">
      <c r="A15" s="43">
        <v>60006212</v>
      </c>
      <c r="B15" s="38">
        <v>10</v>
      </c>
      <c r="C15" s="38" t="s">
        <v>49</v>
      </c>
      <c r="D15" s="42">
        <v>1</v>
      </c>
      <c r="E15" s="38" t="s">
        <v>29</v>
      </c>
      <c r="F15" s="39">
        <v>32000</v>
      </c>
      <c r="G15" s="39">
        <f t="shared" ref="G15:G20" si="0">D15*F15</f>
        <v>32000</v>
      </c>
      <c r="H15" s="40" t="s">
        <v>18</v>
      </c>
      <c r="I15" s="41" t="e">
        <f t="shared" ref="I15:I20" si="1">H15*D15</f>
        <v>#VALUE!</v>
      </c>
      <c r="J15" s="44" t="s">
        <v>50</v>
      </c>
      <c r="K15" s="46" t="s">
        <v>52</v>
      </c>
      <c r="L15" s="46" t="s">
        <v>34</v>
      </c>
      <c r="M15" s="46" t="s">
        <v>32</v>
      </c>
      <c r="N15" s="46" t="s">
        <v>30</v>
      </c>
      <c r="O15" s="45" t="s">
        <v>31</v>
      </c>
    </row>
    <row r="16" spans="1:130" s="1" customFormat="1" ht="38.15" customHeight="1" thickBot="1" x14ac:dyDescent="0.3">
      <c r="A16" s="43">
        <v>60006213</v>
      </c>
      <c r="B16" s="38">
        <v>10</v>
      </c>
      <c r="C16" s="38" t="s">
        <v>35</v>
      </c>
      <c r="D16" s="42">
        <v>1</v>
      </c>
      <c r="E16" s="38" t="s">
        <v>29</v>
      </c>
      <c r="F16" s="39">
        <v>31000</v>
      </c>
      <c r="G16" s="39">
        <f t="shared" si="0"/>
        <v>31000</v>
      </c>
      <c r="H16" s="40" t="s">
        <v>18</v>
      </c>
      <c r="I16" s="41" t="e">
        <f t="shared" si="1"/>
        <v>#VALUE!</v>
      </c>
      <c r="J16" s="44" t="s">
        <v>51</v>
      </c>
      <c r="K16" s="46" t="s">
        <v>53</v>
      </c>
      <c r="L16" s="46" t="s">
        <v>46</v>
      </c>
      <c r="M16" s="46" t="s">
        <v>32</v>
      </c>
      <c r="N16" s="46" t="s">
        <v>30</v>
      </c>
      <c r="O16" s="45" t="s">
        <v>31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ht="38.15" customHeight="1" thickBot="1" x14ac:dyDescent="0.3">
      <c r="A17" s="55">
        <v>60006215</v>
      </c>
      <c r="B17" s="38">
        <v>10</v>
      </c>
      <c r="C17" s="38" t="s">
        <v>35</v>
      </c>
      <c r="D17" s="42">
        <v>1</v>
      </c>
      <c r="E17" s="38" t="s">
        <v>29</v>
      </c>
      <c r="F17" s="39">
        <v>36000</v>
      </c>
      <c r="G17" s="39">
        <f t="shared" si="0"/>
        <v>36000</v>
      </c>
      <c r="H17" s="40" t="s">
        <v>18</v>
      </c>
      <c r="I17" s="41" t="e">
        <f t="shared" si="1"/>
        <v>#VALUE!</v>
      </c>
      <c r="J17" s="57" t="s">
        <v>43</v>
      </c>
      <c r="K17" s="57" t="s">
        <v>48</v>
      </c>
      <c r="L17" s="57" t="s">
        <v>39</v>
      </c>
      <c r="M17" s="57" t="s">
        <v>40</v>
      </c>
      <c r="N17" s="57" t="s">
        <v>30</v>
      </c>
      <c r="O17" s="72" t="s">
        <v>31</v>
      </c>
    </row>
    <row r="18" spans="1:130" s="1" customFormat="1" ht="38.15" customHeight="1" thickBot="1" x14ac:dyDescent="0.3">
      <c r="A18" s="56"/>
      <c r="B18" s="38">
        <v>20</v>
      </c>
      <c r="C18" s="38" t="s">
        <v>35</v>
      </c>
      <c r="D18" s="42">
        <v>1</v>
      </c>
      <c r="E18" s="38" t="s">
        <v>29</v>
      </c>
      <c r="F18" s="39">
        <v>43000</v>
      </c>
      <c r="G18" s="39">
        <f t="shared" si="0"/>
        <v>43000</v>
      </c>
      <c r="H18" s="40" t="s">
        <v>18</v>
      </c>
      <c r="I18" s="41" t="e">
        <f t="shared" si="1"/>
        <v>#VALUE!</v>
      </c>
      <c r="J18" s="58"/>
      <c r="K18" s="58" t="s">
        <v>38</v>
      </c>
      <c r="L18" s="58" t="s">
        <v>39</v>
      </c>
      <c r="M18" s="58" t="s">
        <v>40</v>
      </c>
      <c r="N18" s="58" t="s">
        <v>30</v>
      </c>
      <c r="O18" s="73"/>
      <c r="P18"/>
      <c r="Q18"/>
      <c r="R18"/>
      <c r="S18"/>
      <c r="T18" s="2"/>
      <c r="U18" s="3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ht="38.15" customHeight="1" thickBot="1" x14ac:dyDescent="0.3">
      <c r="A19" s="43">
        <v>60006216</v>
      </c>
      <c r="B19" s="38">
        <v>10</v>
      </c>
      <c r="C19" s="74" t="s">
        <v>35</v>
      </c>
      <c r="D19" s="42">
        <v>1</v>
      </c>
      <c r="E19" s="38" t="s">
        <v>29</v>
      </c>
      <c r="F19" s="39">
        <v>50000</v>
      </c>
      <c r="G19" s="39">
        <f t="shared" si="0"/>
        <v>50000</v>
      </c>
      <c r="H19" s="40" t="s">
        <v>18</v>
      </c>
      <c r="I19" s="41" t="e">
        <f t="shared" si="1"/>
        <v>#VALUE!</v>
      </c>
      <c r="J19" s="44" t="s">
        <v>44</v>
      </c>
      <c r="K19" s="46" t="s">
        <v>33</v>
      </c>
      <c r="L19" s="46" t="s">
        <v>34</v>
      </c>
      <c r="M19" s="46" t="s">
        <v>32</v>
      </c>
      <c r="N19" s="46" t="s">
        <v>30</v>
      </c>
      <c r="O19" s="45" t="s">
        <v>31</v>
      </c>
    </row>
    <row r="20" spans="1:130" s="1" customFormat="1" ht="38.15" customHeight="1" thickBot="1" x14ac:dyDescent="0.3">
      <c r="A20" s="55">
        <v>60006217</v>
      </c>
      <c r="B20" s="38">
        <v>10</v>
      </c>
      <c r="C20" s="38" t="s">
        <v>36</v>
      </c>
      <c r="D20" s="42">
        <v>1</v>
      </c>
      <c r="E20" s="38" t="s">
        <v>29</v>
      </c>
      <c r="F20" s="39">
        <v>9900</v>
      </c>
      <c r="G20" s="39">
        <f t="shared" si="0"/>
        <v>9900</v>
      </c>
      <c r="H20" s="40" t="s">
        <v>18</v>
      </c>
      <c r="I20" s="41" t="e">
        <f t="shared" si="1"/>
        <v>#VALUE!</v>
      </c>
      <c r="J20" s="57" t="s">
        <v>37</v>
      </c>
      <c r="K20" s="57" t="s">
        <v>33</v>
      </c>
      <c r="L20" s="57" t="s">
        <v>34</v>
      </c>
      <c r="M20" s="57" t="s">
        <v>32</v>
      </c>
      <c r="N20" s="57" t="s">
        <v>30</v>
      </c>
      <c r="O20" s="72" t="s">
        <v>31</v>
      </c>
      <c r="P20"/>
      <c r="Q20"/>
      <c r="R20"/>
      <c r="S20"/>
      <c r="T20" s="2"/>
      <c r="U20" s="32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1" customFormat="1" ht="38.15" customHeight="1" thickBot="1" x14ac:dyDescent="0.3">
      <c r="A21" s="56"/>
      <c r="B21" s="38">
        <v>20</v>
      </c>
      <c r="C21" s="38" t="s">
        <v>35</v>
      </c>
      <c r="D21" s="42">
        <v>1</v>
      </c>
      <c r="E21" s="38" t="s">
        <v>29</v>
      </c>
      <c r="F21" s="39">
        <v>9500</v>
      </c>
      <c r="G21" s="39">
        <f t="shared" ref="G21:G22" si="2">D21*F21</f>
        <v>9500</v>
      </c>
      <c r="H21" s="40" t="s">
        <v>18</v>
      </c>
      <c r="I21" s="41" t="e">
        <f t="shared" ref="I21:I22" si="3">H21*D21</f>
        <v>#VALUE!</v>
      </c>
      <c r="J21" s="58"/>
      <c r="K21" s="58" t="s">
        <v>38</v>
      </c>
      <c r="L21" s="58" t="s">
        <v>34</v>
      </c>
      <c r="M21" s="58" t="s">
        <v>32</v>
      </c>
      <c r="N21" s="58" t="s">
        <v>30</v>
      </c>
      <c r="O21" s="73"/>
      <c r="P21"/>
      <c r="Q21"/>
      <c r="R21"/>
      <c r="S21"/>
      <c r="T21" s="2"/>
      <c r="U21" s="32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s="1" customFormat="1" ht="38.15" customHeight="1" thickBot="1" x14ac:dyDescent="0.3">
      <c r="A22" s="43">
        <v>60006220</v>
      </c>
      <c r="B22" s="38">
        <v>10</v>
      </c>
      <c r="C22" s="38" t="s">
        <v>42</v>
      </c>
      <c r="D22" s="42">
        <v>1</v>
      </c>
      <c r="E22" s="38" t="s">
        <v>29</v>
      </c>
      <c r="F22" s="39">
        <v>10000</v>
      </c>
      <c r="G22" s="39">
        <f t="shared" si="2"/>
        <v>10000</v>
      </c>
      <c r="H22" s="40" t="s">
        <v>18</v>
      </c>
      <c r="I22" s="41" t="e">
        <f t="shared" si="3"/>
        <v>#VALUE!</v>
      </c>
      <c r="J22" s="44" t="s">
        <v>45</v>
      </c>
      <c r="K22" s="46" t="s">
        <v>47</v>
      </c>
      <c r="L22" s="46" t="s">
        <v>46</v>
      </c>
      <c r="M22" s="46" t="s">
        <v>32</v>
      </c>
      <c r="N22" s="46" t="s">
        <v>30</v>
      </c>
      <c r="O22" s="45" t="s">
        <v>31</v>
      </c>
      <c r="P22"/>
      <c r="Q22"/>
      <c r="R22"/>
      <c r="S22"/>
      <c r="T22" s="2"/>
      <c r="U22" s="3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s="1" customFormat="1" ht="15" thickTop="1" thickBot="1" x14ac:dyDescent="0.3">
      <c r="A23" s="52" t="s">
        <v>19</v>
      </c>
      <c r="B23" s="53"/>
      <c r="C23" s="53"/>
      <c r="D23" s="53"/>
      <c r="E23" s="53"/>
      <c r="F23" s="53"/>
      <c r="G23" s="31">
        <f>SUM(G15:G22)</f>
        <v>221400</v>
      </c>
      <c r="H23" s="21"/>
      <c r="I23" s="21"/>
      <c r="J23" s="21"/>
      <c r="K23" s="23"/>
      <c r="L23" s="13"/>
      <c r="M23" s="13"/>
      <c r="N23" s="13"/>
      <c r="O23" s="34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s="1" customFormat="1" ht="15" thickTop="1" thickBot="1" x14ac:dyDescent="0.3">
      <c r="A24" s="49" t="s">
        <v>20</v>
      </c>
      <c r="B24" s="50"/>
      <c r="C24" s="50"/>
      <c r="D24" s="50"/>
      <c r="E24" s="50"/>
      <c r="F24" s="50"/>
      <c r="G24" s="50"/>
      <c r="H24" s="51"/>
      <c r="I24" s="4" t="e">
        <f>SUM(I15:I22)</f>
        <v>#VALUE!</v>
      </c>
      <c r="J24" s="14"/>
      <c r="K24" s="24"/>
      <c r="L24" s="17"/>
      <c r="M24" s="18"/>
      <c r="N24" s="17"/>
      <c r="O24" s="35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</row>
    <row r="25" spans="1:130" s="1" customFormat="1" ht="13.5" thickTop="1" thickBot="1" x14ac:dyDescent="0.3">
      <c r="A25" s="54" t="s">
        <v>21</v>
      </c>
      <c r="B25" s="54"/>
      <c r="C25" s="54"/>
      <c r="D25" s="54"/>
      <c r="E25" s="54"/>
      <c r="F25" s="54"/>
      <c r="G25" s="54"/>
      <c r="H25" s="54"/>
      <c r="I25" s="7"/>
      <c r="J25" s="7"/>
      <c r="K25" s="25"/>
      <c r="L25" s="7"/>
      <c r="M25" s="8"/>
      <c r="N25" s="7"/>
      <c r="O25" s="36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</row>
    <row r="26" spans="1:130" s="1" customFormat="1" ht="13" thickBot="1" x14ac:dyDescent="0.3">
      <c r="A26" s="8" t="s">
        <v>22</v>
      </c>
      <c r="B26" s="47" t="s">
        <v>18</v>
      </c>
      <c r="C26" s="48"/>
      <c r="D26" s="48"/>
      <c r="E26" s="48"/>
      <c r="F26" s="10" t="s">
        <v>23</v>
      </c>
      <c r="G26" s="7"/>
      <c r="H26" s="11"/>
      <c r="I26" s="7"/>
      <c r="J26" s="8"/>
      <c r="K26" s="25"/>
      <c r="L26" s="7"/>
      <c r="M26" s="8"/>
      <c r="N26" s="7"/>
      <c r="O26" s="3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ht="23.15" customHeight="1" x14ac:dyDescent="0.25">
      <c r="B27" s="8"/>
      <c r="C27" s="7"/>
      <c r="D27" s="8"/>
      <c r="E27" s="7"/>
      <c r="F27" s="11"/>
      <c r="G27" s="11"/>
      <c r="H27" s="12" t="s">
        <v>24</v>
      </c>
      <c r="I27" s="7"/>
      <c r="J27" s="8"/>
      <c r="K27" s="25"/>
      <c r="L27" s="7"/>
      <c r="M27" s="8"/>
      <c r="N27" s="7"/>
      <c r="O27" s="36"/>
    </row>
    <row r="28" spans="1:130" x14ac:dyDescent="0.25">
      <c r="B28" s="8"/>
      <c r="C28" s="7"/>
      <c r="D28" s="19"/>
      <c r="E28" s="7"/>
      <c r="F28" s="11"/>
      <c r="G28" s="11"/>
      <c r="H28" s="12"/>
      <c r="I28" s="7"/>
      <c r="J28" s="8"/>
      <c r="K28" s="25"/>
      <c r="L28" s="7"/>
      <c r="M28" s="8"/>
      <c r="N28" s="7"/>
      <c r="O28" s="36"/>
    </row>
    <row r="29" spans="1:130" x14ac:dyDescent="0.25">
      <c r="B29" s="8"/>
      <c r="C29" s="7"/>
      <c r="D29" s="19"/>
      <c r="E29" s="7"/>
      <c r="F29" s="11"/>
      <c r="G29" s="9"/>
      <c r="H29" s="12"/>
      <c r="I29" s="7"/>
      <c r="J29" s="8"/>
      <c r="K29" s="25"/>
      <c r="L29" s="7"/>
      <c r="M29" s="8"/>
      <c r="N29" s="7"/>
      <c r="O29" s="36"/>
    </row>
    <row r="30" spans="1:130" x14ac:dyDescent="0.25">
      <c r="B30" s="8"/>
      <c r="C30" s="7"/>
      <c r="D30" s="19"/>
      <c r="E30" s="7"/>
      <c r="F30" s="11"/>
      <c r="G30" s="11"/>
      <c r="H30" s="12"/>
      <c r="I30" s="7"/>
      <c r="J30" s="8"/>
      <c r="K30" s="25"/>
      <c r="L30" s="7"/>
      <c r="M30" s="8"/>
      <c r="N30" s="7"/>
      <c r="O30" s="36"/>
    </row>
    <row r="31" spans="1:130" ht="14.5" x14ac:dyDescent="0.25">
      <c r="B31" s="8"/>
      <c r="C31" s="37"/>
      <c r="D31" s="19"/>
      <c r="E31" s="7"/>
      <c r="F31" s="11"/>
      <c r="G31" s="11"/>
      <c r="H31" s="11"/>
      <c r="I31" s="12"/>
      <c r="J31" s="8"/>
      <c r="K31" s="25"/>
      <c r="L31" s="16"/>
      <c r="M31" s="16"/>
      <c r="N31" s="16"/>
      <c r="O31" s="26"/>
    </row>
    <row r="32" spans="1:130" ht="14.5" x14ac:dyDescent="0.25">
      <c r="B32" s="8"/>
      <c r="C32" s="37"/>
      <c r="D32" s="19"/>
      <c r="E32" s="7"/>
      <c r="F32" s="8"/>
      <c r="G32" s="7"/>
      <c r="H32" s="7"/>
      <c r="I32" s="7"/>
      <c r="J32" s="16" t="s">
        <v>25</v>
      </c>
      <c r="K32" s="26"/>
      <c r="L32" s="15"/>
      <c r="M32" s="15"/>
      <c r="N32" s="15"/>
      <c r="O32" s="27"/>
    </row>
    <row r="33" spans="1:15" x14ac:dyDescent="0.25">
      <c r="B33" s="8"/>
      <c r="C33" s="37"/>
      <c r="D33" s="19"/>
      <c r="E33" s="7"/>
      <c r="F33" s="7"/>
      <c r="G33" s="7"/>
      <c r="H33" s="7"/>
      <c r="I33" s="7"/>
      <c r="J33" s="15" t="s">
        <v>26</v>
      </c>
      <c r="K33" s="27"/>
      <c r="L33" s="15"/>
      <c r="M33" s="15"/>
      <c r="N33" s="15"/>
      <c r="O33" s="27"/>
    </row>
    <row r="34" spans="1:15" x14ac:dyDescent="0.25">
      <c r="B34" s="8"/>
      <c r="C34" s="37"/>
      <c r="D34" s="19"/>
      <c r="E34" s="7"/>
      <c r="F34" s="7"/>
      <c r="G34" s="7"/>
      <c r="H34" s="7"/>
      <c r="I34" s="7"/>
      <c r="J34" s="15" t="s">
        <v>27</v>
      </c>
      <c r="K34" s="27"/>
    </row>
    <row r="35" spans="1:15" x14ac:dyDescent="0.25">
      <c r="C35" s="2"/>
      <c r="D35" s="20"/>
    </row>
    <row r="36" spans="1:15" x14ac:dyDescent="0.25">
      <c r="C36" s="2"/>
      <c r="D36" s="20"/>
    </row>
    <row r="37" spans="1:15" x14ac:dyDescent="0.25">
      <c r="C37" s="2"/>
      <c r="D37" s="20"/>
    </row>
    <row r="38" spans="1:15" x14ac:dyDescent="0.25">
      <c r="C38" s="2"/>
      <c r="D38" s="20"/>
    </row>
    <row r="39" spans="1:15" x14ac:dyDescent="0.25">
      <c r="D39" s="20"/>
    </row>
    <row r="40" spans="1:15" x14ac:dyDescent="0.25">
      <c r="D40" s="20"/>
    </row>
    <row r="41" spans="1:15" x14ac:dyDescent="0.25">
      <c r="D41" s="20"/>
      <c r="F41" s="32"/>
    </row>
    <row r="42" spans="1:15" x14ac:dyDescent="0.25">
      <c r="D42" s="20"/>
    </row>
    <row r="44" spans="1:15" x14ac:dyDescent="0.25">
      <c r="A44"/>
    </row>
  </sheetData>
  <mergeCells count="32">
    <mergeCell ref="K20:K21"/>
    <mergeCell ref="L20:L21"/>
    <mergeCell ref="M20:M21"/>
    <mergeCell ref="N20:N21"/>
    <mergeCell ref="O20:O21"/>
    <mergeCell ref="K17:K18"/>
    <mergeCell ref="L17:L18"/>
    <mergeCell ref="M17:M18"/>
    <mergeCell ref="N17:N18"/>
    <mergeCell ref="O17:O18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J17:J18"/>
    <mergeCell ref="A20:A21"/>
    <mergeCell ref="J20:J21"/>
    <mergeCell ref="F13:G13"/>
    <mergeCell ref="H13:I13"/>
    <mergeCell ref="B26:E26"/>
    <mergeCell ref="A24:H24"/>
    <mergeCell ref="A23:F23"/>
    <mergeCell ref="A25:H25"/>
    <mergeCell ref="A17:A18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2025-09-17T11:50:52Z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