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33_2025_SAP_2_Srpen/"/>
    </mc:Choice>
  </mc:AlternateContent>
  <xr:revisionPtr revIDLastSave="426" documentId="13_ncr:1_{706972B7-1D57-4175-A3D1-EFAB624FAEC1}" xr6:coauthVersionLast="47" xr6:coauthVersionMax="47" xr10:uidLastSave="{F730BADB-864C-4EBA-A42D-EB19B7EB33A7}"/>
  <bookViews>
    <workbookView xWindow="-110" yWindow="-110" windowWidth="38620" windowHeight="211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G20" i="1"/>
  <c r="I19" i="1"/>
  <c r="G19" i="1"/>
  <c r="I18" i="1"/>
  <c r="G18" i="1"/>
  <c r="I17" i="1"/>
  <c r="G17" i="1"/>
  <c r="I16" i="1"/>
  <c r="G16" i="1"/>
  <c r="I23" i="1"/>
  <c r="G23" i="1"/>
  <c r="I22" i="1"/>
  <c r="G22" i="1"/>
  <c r="I21" i="1"/>
  <c r="G21" i="1"/>
  <c r="I24" i="1"/>
  <c r="G24" i="1"/>
  <c r="I25" i="1"/>
  <c r="G25" i="1"/>
  <c r="G15" i="1"/>
  <c r="I15" i="1"/>
  <c r="I27" i="1" s="1"/>
  <c r="G26" i="1" l="1"/>
</calcChain>
</file>

<file path=xl/sharedStrings.xml><?xml version="1.0" encoding="utf-8"?>
<sst xmlns="http://schemas.openxmlformats.org/spreadsheetml/2006/main" count="111" uniqueCount="49">
  <si>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</si>
  <si>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</si>
  <si>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</si>
  <si>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</si>
  <si>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</si>
  <si>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</si>
  <si>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</si>
  <si>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</si>
  <si>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</si>
  <si>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</si>
  <si>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</si>
  <si>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</si>
  <si>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</si>
  <si>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</si>
  <si>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</si>
  <si>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</si>
  <si>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</si>
  <si>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</si>
  <si>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</si>
  <si>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</si>
  <si>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</si>
  <si>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</si>
  <si>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</si>
  <si>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</si>
  <si>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</si>
  <si>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</si>
  <si>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</si>
  <si>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</si>
  <si>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</si>
  <si>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KS</t>
  </si>
  <si>
    <t>708 00</t>
  </si>
  <si>
    <t>Ostrava-Poruba</t>
  </si>
  <si>
    <t>2172/15</t>
  </si>
  <si>
    <t>Rektorát</t>
  </si>
  <si>
    <t>17. listopadu</t>
  </si>
  <si>
    <t>DNS_LCD_ATYP</t>
  </si>
  <si>
    <t>DNS_NB_ATYP</t>
  </si>
  <si>
    <t>DNS_TABLET_ATYP</t>
  </si>
  <si>
    <t>DNS_DISK_ATYP</t>
  </si>
  <si>
    <t>Bc. Lucie Hurníková 
lucie.hurnikova@vsb.cz
+420597321545</t>
  </si>
  <si>
    <t xml:space="preserve">Vladěna Hlavatá 
vladena.hlavata@vsb.cz
</t>
  </si>
  <si>
    <t>Lukáš Míček 
lukas.micek@vsb.cz
+420597324930</t>
  </si>
  <si>
    <t>Bc. Lucie Hurníková 
lucie.hurnikova@vsb.cz
+420597322025</t>
  </si>
  <si>
    <t/>
  </si>
  <si>
    <t>Studentská</t>
  </si>
  <si>
    <t>6231/1B</t>
  </si>
  <si>
    <t>CEET, VEC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</si>
  <si>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33/2025</t>
    </r>
  </si>
  <si>
    <t>IT4I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</si>
</sst>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87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8" xfId="0" applyBorder="1" applyAlignment="1">
      <alignment vertical="center"/>
    </xf>
    <xf numFmtId="165" fontId="2" fillId="0" borderId="18" xfId="0" applyNumberFormat="1" applyFont="1" applyBorder="1" applyAlignment="1">
      <alignment horizontal="right" vertical="center"/>
    </xf>
    <xf numFmtId="165" fontId="2" fillId="3" borderId="18" xfId="0" applyNumberFormat="1" applyFont="1" applyFill="1" applyBorder="1" applyAlignment="1" applyProtection="1">
      <alignment horizontal="center" vertical="center"/>
      <protection locked="0"/>
    </xf>
    <xf numFmtId="165" fontId="2" fillId="0" borderId="18" xfId="0" applyNumberFormat="1" applyFont="1" applyBorder="1" applyAlignment="1">
      <alignment horizontal="center" vertical="center"/>
    </xf>
    <xf numFmtId="3" fontId="0" fillId="0" borderId="18" xfId="0" applyNumberFormat="1" applyBorder="1" applyAlignment="1">
      <alignment horizontal="right" vertical="center"/>
    </xf>
    <xf numFmtId="0" fontId="0" fillId="0" borderId="19" xfId="0" applyBorder="1" applyAlignment="1">
      <alignment vertical="center"/>
    </xf>
    <xf numFmtId="3" fontId="0" fillId="0" borderId="19" xfId="0" applyNumberFormat="1" applyBorder="1" applyAlignment="1">
      <alignment horizontal="right" vertical="center"/>
    </xf>
    <xf numFmtId="165" fontId="2" fillId="0" borderId="19" xfId="0" applyNumberFormat="1" applyFont="1" applyBorder="1" applyAlignment="1">
      <alignment horizontal="right" vertical="center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65" fontId="2" fillId="0" borderId="19" xfId="0" applyNumberFormat="1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1262062</xdr:colOff>
      <xdr:row>1</xdr:row>
      <xdr:rowOff>119062</xdr:rowOff>
    </xdr:from>
    <xdr:to>
      <xdr:col>9</xdr:col>
      <xdr:colOff>150177</xdr:colOff>
      <xdr:row>6</xdr:row>
      <xdr:rowOff>793</xdr:rowOff>
    </xdr:to>
    <xdr:pic>
      <xdr:nvPicPr>
        <xdr:cNvPr id="3" name="Obrázek 2" descr="VŠB-TUO CZ">
          <a:extLst>
            <a:ext uri="{FF2B5EF4-FFF2-40B4-BE49-F238E27FC236}">
              <a16:creationId xmlns:a16="http://schemas.microsoft.com/office/drawing/2014/main" id="{B584A99C-6508-4BA2-8A86-23AD2E453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9937" y="277812"/>
          <a:ext cx="1720215" cy="673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9:DZ47"/>
  <sheetViews>
    <sheetView tabSelected="1" topLeftCell="A7" zoomScale="80" zoomScaleNormal="80" workbookViewId="0">
      <selection activeCell="A26" sqref="A26:XFD27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69" t="s">
        <v>0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</row>
    <row r="10" spans="1:130" ht="18.5" x14ac:dyDescent="0.25">
      <c r="A10" s="70" t="s">
        <v>47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</row>
    <row r="11" spans="1:130" ht="24" customHeight="1" x14ac:dyDescent="0.25">
      <c r="A11" s="71" t="s">
        <v>28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72" t="s">
        <v>1</v>
      </c>
      <c r="B13" s="74" t="s">
        <v>2</v>
      </c>
      <c r="C13" s="74" t="s">
        <v>3</v>
      </c>
      <c r="D13" s="78" t="s">
        <v>4</v>
      </c>
      <c r="E13" s="78" t="s">
        <v>5</v>
      </c>
      <c r="F13" s="67" t="s">
        <v>6</v>
      </c>
      <c r="G13" s="68"/>
      <c r="H13" s="67" t="s">
        <v>7</v>
      </c>
      <c r="I13" s="68"/>
      <c r="J13" s="3" t="s">
        <v>8</v>
      </c>
      <c r="K13" s="78" t="s">
        <v>9</v>
      </c>
      <c r="L13" s="74" t="s">
        <v>10</v>
      </c>
      <c r="M13" s="3" t="s">
        <v>11</v>
      </c>
      <c r="N13" s="74" t="s">
        <v>12</v>
      </c>
      <c r="O13" s="76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73"/>
      <c r="B14" s="75"/>
      <c r="C14" s="75"/>
      <c r="D14" s="79"/>
      <c r="E14" s="79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79"/>
      <c r="L14" s="75"/>
      <c r="M14" s="30" t="s">
        <v>17</v>
      </c>
      <c r="N14" s="75"/>
      <c r="O14" s="77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ht="38" customHeight="1" thickTop="1" thickBot="1" x14ac:dyDescent="0.3">
      <c r="A15" s="56">
        <v>60006203</v>
      </c>
      <c r="B15" s="43">
        <v>10</v>
      </c>
      <c r="C15" s="43" t="s">
        <v>37</v>
      </c>
      <c r="D15" s="44">
        <v>1</v>
      </c>
      <c r="E15" s="43" t="s">
        <v>29</v>
      </c>
      <c r="F15" s="45">
        <v>6000</v>
      </c>
      <c r="G15" s="45">
        <f t="shared" ref="G15:G20" si="0">D15*F15</f>
        <v>6000</v>
      </c>
      <c r="H15" s="46" t="s">
        <v>18</v>
      </c>
      <c r="I15" s="47" t="e">
        <f t="shared" ref="I15:I20" si="1">H15*D15</f>
        <v>#VALUE!</v>
      </c>
      <c r="J15" s="65" t="s">
        <v>39</v>
      </c>
      <c r="K15" s="65" t="s">
        <v>33</v>
      </c>
      <c r="L15" s="65" t="s">
        <v>34</v>
      </c>
      <c r="M15" s="65" t="s">
        <v>32</v>
      </c>
      <c r="N15" s="65" t="s">
        <v>30</v>
      </c>
      <c r="O15" s="86" t="s">
        <v>31</v>
      </c>
    </row>
    <row r="16" spans="1:130" s="1" customFormat="1" ht="38.15" customHeight="1" thickBot="1" x14ac:dyDescent="0.3">
      <c r="A16" s="55"/>
      <c r="B16" s="38">
        <v>20</v>
      </c>
      <c r="C16" s="38" t="s">
        <v>37</v>
      </c>
      <c r="D16" s="42">
        <v>1</v>
      </c>
      <c r="E16" s="38" t="s">
        <v>29</v>
      </c>
      <c r="F16" s="39">
        <v>10500</v>
      </c>
      <c r="G16" s="39">
        <f t="shared" si="0"/>
        <v>10500</v>
      </c>
      <c r="H16" s="40" t="s">
        <v>18</v>
      </c>
      <c r="I16" s="41" t="e">
        <f t="shared" si="1"/>
        <v>#VALUE!</v>
      </c>
      <c r="J16" s="66"/>
      <c r="K16" s="66" t="s">
        <v>43</v>
      </c>
      <c r="L16" s="66" t="s">
        <v>34</v>
      </c>
      <c r="M16" s="66" t="s">
        <v>32</v>
      </c>
      <c r="N16" s="66" t="s">
        <v>30</v>
      </c>
      <c r="O16" s="85"/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ht="38.15" customHeight="1" thickBot="1" x14ac:dyDescent="0.3">
      <c r="A17" s="48">
        <v>60006204</v>
      </c>
      <c r="B17" s="38">
        <v>10</v>
      </c>
      <c r="C17" s="38" t="s">
        <v>38</v>
      </c>
      <c r="D17" s="42">
        <v>1</v>
      </c>
      <c r="E17" s="38" t="s">
        <v>29</v>
      </c>
      <c r="F17" s="39">
        <v>3300</v>
      </c>
      <c r="G17" s="39">
        <f t="shared" si="0"/>
        <v>3300</v>
      </c>
      <c r="H17" s="40" t="s">
        <v>18</v>
      </c>
      <c r="I17" s="41" t="e">
        <f t="shared" si="1"/>
        <v>#VALUE!</v>
      </c>
      <c r="J17" s="52" t="s">
        <v>40</v>
      </c>
      <c r="K17" s="80" t="s">
        <v>48</v>
      </c>
      <c r="L17" s="80" t="s">
        <v>44</v>
      </c>
      <c r="M17" s="80" t="s">
        <v>45</v>
      </c>
      <c r="N17" s="80" t="s">
        <v>30</v>
      </c>
      <c r="O17" s="83" t="s">
        <v>31</v>
      </c>
    </row>
    <row r="18" spans="1:130" s="1" customFormat="1" ht="38.15" customHeight="1" thickBot="1" x14ac:dyDescent="0.3">
      <c r="A18" s="48">
        <v>60006205</v>
      </c>
      <c r="B18" s="38">
        <v>10</v>
      </c>
      <c r="C18" s="38" t="s">
        <v>35</v>
      </c>
      <c r="D18" s="42">
        <v>1</v>
      </c>
      <c r="E18" s="38" t="s">
        <v>29</v>
      </c>
      <c r="F18" s="39">
        <v>7900</v>
      </c>
      <c r="G18" s="39">
        <f t="shared" si="0"/>
        <v>7900</v>
      </c>
      <c r="H18" s="40" t="s">
        <v>18</v>
      </c>
      <c r="I18" s="41" t="e">
        <f t="shared" si="1"/>
        <v>#VALUE!</v>
      </c>
      <c r="J18" s="52"/>
      <c r="K18" s="81"/>
      <c r="L18" s="81" t="s">
        <v>44</v>
      </c>
      <c r="M18" s="81" t="s">
        <v>45</v>
      </c>
      <c r="N18" s="81" t="s">
        <v>30</v>
      </c>
      <c r="O18" s="84"/>
      <c r="P18"/>
      <c r="Q18"/>
      <c r="R18"/>
      <c r="S18"/>
      <c r="T18" s="2"/>
      <c r="U18" s="32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ht="38.15" customHeight="1" thickBot="1" x14ac:dyDescent="0.3">
      <c r="A19" s="53">
        <v>60006206</v>
      </c>
      <c r="B19" s="38">
        <v>10</v>
      </c>
      <c r="C19" s="38" t="s">
        <v>36</v>
      </c>
      <c r="D19" s="42">
        <v>1</v>
      </c>
      <c r="E19" s="38" t="s">
        <v>29</v>
      </c>
      <c r="F19" s="39">
        <v>36000</v>
      </c>
      <c r="G19" s="39">
        <f t="shared" si="0"/>
        <v>36000</v>
      </c>
      <c r="H19" s="40" t="s">
        <v>18</v>
      </c>
      <c r="I19" s="41" t="e">
        <f t="shared" si="1"/>
        <v>#VALUE!</v>
      </c>
      <c r="J19" s="52"/>
      <c r="K19" s="81"/>
      <c r="L19" s="81" t="s">
        <v>44</v>
      </c>
      <c r="M19" s="81" t="s">
        <v>45</v>
      </c>
      <c r="N19" s="81" t="s">
        <v>30</v>
      </c>
      <c r="O19" s="84"/>
    </row>
    <row r="20" spans="1:130" s="1" customFormat="1" ht="38.15" customHeight="1" thickBot="1" x14ac:dyDescent="0.3">
      <c r="A20" s="54"/>
      <c r="B20" s="38">
        <v>20</v>
      </c>
      <c r="C20" s="38" t="s">
        <v>36</v>
      </c>
      <c r="D20" s="42">
        <v>2</v>
      </c>
      <c r="E20" s="38" t="s">
        <v>29</v>
      </c>
      <c r="F20" s="39">
        <v>26000</v>
      </c>
      <c r="G20" s="39">
        <f t="shared" si="0"/>
        <v>52000</v>
      </c>
      <c r="H20" s="40" t="s">
        <v>18</v>
      </c>
      <c r="I20" s="41" t="e">
        <f t="shared" si="1"/>
        <v>#VALUE!</v>
      </c>
      <c r="J20" s="52"/>
      <c r="K20" s="81"/>
      <c r="L20" s="81" t="s">
        <v>44</v>
      </c>
      <c r="M20" s="81" t="s">
        <v>45</v>
      </c>
      <c r="N20" s="81" t="s">
        <v>30</v>
      </c>
      <c r="O20" s="84"/>
      <c r="P20"/>
      <c r="Q20"/>
      <c r="R20"/>
      <c r="S20"/>
      <c r="T20" s="2"/>
      <c r="U20" s="32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54"/>
      <c r="B21" s="38">
        <v>30</v>
      </c>
      <c r="C21" s="38" t="s">
        <v>36</v>
      </c>
      <c r="D21" s="42">
        <v>1</v>
      </c>
      <c r="E21" s="38" t="s">
        <v>29</v>
      </c>
      <c r="F21" s="39">
        <v>38000</v>
      </c>
      <c r="G21" s="39">
        <f t="shared" ref="G21:G23" si="2">D21*F21</f>
        <v>38000</v>
      </c>
      <c r="H21" s="40" t="s">
        <v>18</v>
      </c>
      <c r="I21" s="41" t="e">
        <f t="shared" ref="I21:I23" si="3">H21*D21</f>
        <v>#VALUE!</v>
      </c>
      <c r="J21" s="52"/>
      <c r="K21" s="81"/>
      <c r="L21" s="81" t="s">
        <v>44</v>
      </c>
      <c r="M21" s="81" t="s">
        <v>45</v>
      </c>
      <c r="N21" s="81" t="s">
        <v>30</v>
      </c>
      <c r="O21" s="84"/>
      <c r="P21"/>
      <c r="Q21"/>
      <c r="R21"/>
      <c r="S21"/>
      <c r="T21" s="2"/>
      <c r="U21" s="32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ht="38.15" customHeight="1" thickBot="1" x14ac:dyDescent="0.3">
      <c r="A22" s="55"/>
      <c r="B22" s="38">
        <v>40</v>
      </c>
      <c r="C22" s="38" t="s">
        <v>36</v>
      </c>
      <c r="D22" s="42">
        <v>4</v>
      </c>
      <c r="E22" s="38" t="s">
        <v>29</v>
      </c>
      <c r="F22" s="39">
        <v>50000</v>
      </c>
      <c r="G22" s="39">
        <f t="shared" si="2"/>
        <v>200000</v>
      </c>
      <c r="H22" s="40" t="s">
        <v>18</v>
      </c>
      <c r="I22" s="41" t="e">
        <f t="shared" si="3"/>
        <v>#VALUE!</v>
      </c>
      <c r="J22" s="52"/>
      <c r="K22" s="81"/>
      <c r="L22" s="81" t="s">
        <v>44</v>
      </c>
      <c r="M22" s="81" t="s">
        <v>45</v>
      </c>
      <c r="N22" s="81" t="s">
        <v>30</v>
      </c>
      <c r="O22" s="84"/>
    </row>
    <row r="23" spans="1:130" s="1" customFormat="1" ht="38.15" customHeight="1" thickBot="1" x14ac:dyDescent="0.3">
      <c r="A23" s="48">
        <v>60006208</v>
      </c>
      <c r="B23" s="38">
        <v>10</v>
      </c>
      <c r="C23" s="38" t="s">
        <v>36</v>
      </c>
      <c r="D23" s="42">
        <v>1</v>
      </c>
      <c r="E23" s="38" t="s">
        <v>29</v>
      </c>
      <c r="F23" s="39">
        <v>43000</v>
      </c>
      <c r="G23" s="39">
        <f t="shared" si="2"/>
        <v>43000</v>
      </c>
      <c r="H23" s="40" t="s">
        <v>18</v>
      </c>
      <c r="I23" s="41" t="e">
        <f t="shared" si="3"/>
        <v>#VALUE!</v>
      </c>
      <c r="J23" s="52"/>
      <c r="K23" s="82"/>
      <c r="L23" s="82" t="s">
        <v>44</v>
      </c>
      <c r="M23" s="82" t="s">
        <v>45</v>
      </c>
      <c r="N23" s="82" t="s">
        <v>30</v>
      </c>
      <c r="O23" s="85"/>
      <c r="P23"/>
      <c r="Q23"/>
      <c r="R23"/>
      <c r="S23"/>
      <c r="T23" s="2"/>
      <c r="U23" s="32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38.15" customHeight="1" thickBot="1" x14ac:dyDescent="0.3">
      <c r="A24" s="48">
        <v>60006211</v>
      </c>
      <c r="B24" s="38">
        <v>10</v>
      </c>
      <c r="C24" s="38" t="s">
        <v>36</v>
      </c>
      <c r="D24" s="42">
        <v>1</v>
      </c>
      <c r="E24" s="38" t="s">
        <v>29</v>
      </c>
      <c r="F24" s="39">
        <v>35000</v>
      </c>
      <c r="G24" s="39">
        <f t="shared" ref="G24" si="4">D24*F24</f>
        <v>35000</v>
      </c>
      <c r="H24" s="40" t="s">
        <v>18</v>
      </c>
      <c r="I24" s="41" t="e">
        <f t="shared" ref="I24" si="5">H24*D24</f>
        <v>#VALUE!</v>
      </c>
      <c r="J24" s="49" t="s">
        <v>42</v>
      </c>
      <c r="K24" s="51" t="s">
        <v>33</v>
      </c>
      <c r="L24" s="51" t="s">
        <v>34</v>
      </c>
      <c r="M24" s="51" t="s">
        <v>32</v>
      </c>
      <c r="N24" s="51" t="s">
        <v>30</v>
      </c>
      <c r="O24" s="50" t="s">
        <v>31</v>
      </c>
      <c r="P24"/>
      <c r="Q24"/>
      <c r="R24"/>
      <c r="S24"/>
      <c r="T24" s="2"/>
      <c r="U24" s="32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ht="38.15" customHeight="1" thickBot="1" x14ac:dyDescent="0.3">
      <c r="A25" s="48">
        <v>60006115</v>
      </c>
      <c r="B25" s="38">
        <v>10</v>
      </c>
      <c r="C25" s="38" t="s">
        <v>36</v>
      </c>
      <c r="D25" s="42">
        <v>1</v>
      </c>
      <c r="E25" s="38" t="s">
        <v>29</v>
      </c>
      <c r="F25" s="39">
        <v>23000</v>
      </c>
      <c r="G25" s="39">
        <f>D25*F25</f>
        <v>23000</v>
      </c>
      <c r="H25" s="40" t="s">
        <v>18</v>
      </c>
      <c r="I25" s="41" t="e">
        <f>H25*D25</f>
        <v>#VALUE!</v>
      </c>
      <c r="J25" s="49" t="s">
        <v>41</v>
      </c>
      <c r="K25" s="51" t="s">
        <v>46</v>
      </c>
      <c r="L25" s="51" t="s">
        <v>34</v>
      </c>
      <c r="M25" s="51" t="s">
        <v>32</v>
      </c>
      <c r="N25" s="51" t="s">
        <v>30</v>
      </c>
      <c r="O25" s="50" t="s">
        <v>31</v>
      </c>
    </row>
    <row r="26" spans="1:130" s="1" customFormat="1" ht="15" thickTop="1" thickBot="1" x14ac:dyDescent="0.3">
      <c r="A26" s="62" t="s">
        <v>19</v>
      </c>
      <c r="B26" s="63"/>
      <c r="C26" s="63"/>
      <c r="D26" s="63"/>
      <c r="E26" s="63"/>
      <c r="F26" s="63"/>
      <c r="G26" s="31">
        <f>SUM(G15:G25)</f>
        <v>454700</v>
      </c>
      <c r="H26" s="21"/>
      <c r="I26" s="21"/>
      <c r="J26" s="21"/>
      <c r="K26" s="23"/>
      <c r="L26" s="13"/>
      <c r="M26" s="13"/>
      <c r="N26" s="13"/>
      <c r="O26" s="34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s="1" customFormat="1" ht="15" thickTop="1" thickBot="1" x14ac:dyDescent="0.3">
      <c r="A27" s="59" t="s">
        <v>20</v>
      </c>
      <c r="B27" s="60"/>
      <c r="C27" s="60"/>
      <c r="D27" s="60"/>
      <c r="E27" s="60"/>
      <c r="F27" s="60"/>
      <c r="G27" s="60"/>
      <c r="H27" s="61"/>
      <c r="I27" s="4" t="e">
        <f>SUM(I15:I25)</f>
        <v>#VALUE!</v>
      </c>
      <c r="J27" s="14"/>
      <c r="K27" s="24"/>
      <c r="L27" s="17"/>
      <c r="M27" s="18"/>
      <c r="N27" s="17"/>
      <c r="O27" s="35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30" s="1" customFormat="1" ht="13.5" thickTop="1" thickBot="1" x14ac:dyDescent="0.3">
      <c r="A28" s="64" t="s">
        <v>21</v>
      </c>
      <c r="B28" s="64"/>
      <c r="C28" s="64"/>
      <c r="D28" s="64"/>
      <c r="E28" s="64"/>
      <c r="F28" s="64"/>
      <c r="G28" s="64"/>
      <c r="H28" s="64"/>
      <c r="I28" s="7"/>
      <c r="J28" s="7"/>
      <c r="K28" s="25"/>
      <c r="L28" s="7"/>
      <c r="M28" s="8"/>
      <c r="N28" s="7"/>
      <c r="O28" s="36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1:130" s="1" customFormat="1" ht="13" thickBot="1" x14ac:dyDescent="0.3">
      <c r="A29" s="8" t="s">
        <v>22</v>
      </c>
      <c r="B29" s="57" t="s">
        <v>18</v>
      </c>
      <c r="C29" s="58"/>
      <c r="D29" s="58"/>
      <c r="E29" s="58"/>
      <c r="F29" s="10" t="s">
        <v>23</v>
      </c>
      <c r="G29" s="7"/>
      <c r="H29" s="11"/>
      <c r="I29" s="7"/>
      <c r="J29" s="8"/>
      <c r="K29" s="25"/>
      <c r="L29" s="7"/>
      <c r="M29" s="8"/>
      <c r="N29" s="7"/>
      <c r="O29" s="36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1:130" ht="23.15" customHeight="1" x14ac:dyDescent="0.25">
      <c r="B30" s="8"/>
      <c r="C30" s="7"/>
      <c r="D30" s="8"/>
      <c r="E30" s="7"/>
      <c r="F30" s="11"/>
      <c r="G30" s="11"/>
      <c r="H30" s="12" t="s">
        <v>24</v>
      </c>
      <c r="I30" s="7"/>
      <c r="J30" s="8"/>
      <c r="K30" s="25"/>
      <c r="L30" s="7"/>
      <c r="M30" s="8"/>
      <c r="N30" s="7"/>
      <c r="O30" s="36"/>
    </row>
    <row r="31" spans="1:130" x14ac:dyDescent="0.25">
      <c r="B31" s="8"/>
      <c r="C31" s="7"/>
      <c r="D31" s="19"/>
      <c r="E31" s="7"/>
      <c r="F31" s="11"/>
      <c r="G31" s="11"/>
      <c r="H31" s="12"/>
      <c r="I31" s="7"/>
      <c r="J31" s="8"/>
      <c r="K31" s="25"/>
      <c r="L31" s="7"/>
      <c r="M31" s="8"/>
      <c r="N31" s="7"/>
      <c r="O31" s="36"/>
    </row>
    <row r="32" spans="1:130" x14ac:dyDescent="0.25">
      <c r="B32" s="8"/>
      <c r="C32" s="7"/>
      <c r="D32" s="19"/>
      <c r="E32" s="7"/>
      <c r="F32" s="11"/>
      <c r="G32" s="9"/>
      <c r="H32" s="12"/>
      <c r="I32" s="7"/>
      <c r="J32" s="8"/>
      <c r="K32" s="25"/>
      <c r="L32" s="7"/>
      <c r="M32" s="8"/>
      <c r="N32" s="7"/>
      <c r="O32" s="36"/>
    </row>
    <row r="33" spans="1:15" x14ac:dyDescent="0.25">
      <c r="B33" s="8"/>
      <c r="C33" s="7"/>
      <c r="D33" s="19"/>
      <c r="E33" s="7"/>
      <c r="F33" s="11"/>
      <c r="G33" s="11"/>
      <c r="H33" s="12"/>
      <c r="I33" s="7"/>
      <c r="J33" s="8"/>
      <c r="K33" s="25"/>
      <c r="L33" s="7"/>
      <c r="M33" s="8"/>
      <c r="N33" s="7"/>
      <c r="O33" s="36"/>
    </row>
    <row r="34" spans="1:15" ht="14.5" x14ac:dyDescent="0.25">
      <c r="B34" s="8"/>
      <c r="C34" s="37"/>
      <c r="D34" s="19"/>
      <c r="E34" s="7"/>
      <c r="F34" s="11"/>
      <c r="G34" s="11"/>
      <c r="H34" s="11"/>
      <c r="I34" s="12"/>
      <c r="J34" s="8"/>
      <c r="K34" s="25"/>
      <c r="L34" s="16"/>
      <c r="M34" s="16"/>
      <c r="N34" s="16"/>
      <c r="O34" s="26"/>
    </row>
    <row r="35" spans="1:15" ht="14.5" x14ac:dyDescent="0.25">
      <c r="B35" s="8"/>
      <c r="C35" s="37"/>
      <c r="D35" s="19"/>
      <c r="E35" s="7"/>
      <c r="F35" s="8"/>
      <c r="G35" s="7"/>
      <c r="H35" s="7"/>
      <c r="I35" s="7"/>
      <c r="J35" s="16" t="s">
        <v>25</v>
      </c>
      <c r="K35" s="26"/>
      <c r="L35" s="15"/>
      <c r="M35" s="15"/>
      <c r="N35" s="15"/>
      <c r="O35" s="27"/>
    </row>
    <row r="36" spans="1:15" x14ac:dyDescent="0.25">
      <c r="B36" s="8"/>
      <c r="C36" s="37"/>
      <c r="D36" s="19"/>
      <c r="E36" s="7"/>
      <c r="F36" s="7"/>
      <c r="G36" s="7"/>
      <c r="H36" s="7"/>
      <c r="I36" s="7"/>
      <c r="J36" s="15" t="s">
        <v>26</v>
      </c>
      <c r="K36" s="27"/>
      <c r="L36" s="15"/>
      <c r="M36" s="15"/>
      <c r="N36" s="15"/>
      <c r="O36" s="27"/>
    </row>
    <row r="37" spans="1:15" x14ac:dyDescent="0.25">
      <c r="B37" s="8"/>
      <c r="C37" s="37"/>
      <c r="D37" s="19"/>
      <c r="E37" s="7"/>
      <c r="F37" s="7"/>
      <c r="G37" s="7"/>
      <c r="H37" s="7"/>
      <c r="I37" s="7"/>
      <c r="J37" s="15" t="s">
        <v>27</v>
      </c>
      <c r="K37" s="27"/>
    </row>
    <row r="38" spans="1:15" x14ac:dyDescent="0.25">
      <c r="C38" s="2"/>
      <c r="D38" s="20"/>
    </row>
    <row r="39" spans="1:15" x14ac:dyDescent="0.25">
      <c r="C39" s="2"/>
      <c r="D39" s="20"/>
    </row>
    <row r="40" spans="1:15" x14ac:dyDescent="0.25">
      <c r="C40" s="2"/>
      <c r="D40" s="20"/>
    </row>
    <row r="41" spans="1:15" x14ac:dyDescent="0.25">
      <c r="C41" s="2"/>
      <c r="D41" s="20"/>
    </row>
    <row r="42" spans="1:15" x14ac:dyDescent="0.25">
      <c r="D42" s="20"/>
    </row>
    <row r="43" spans="1:15" x14ac:dyDescent="0.25">
      <c r="D43" s="20"/>
    </row>
    <row r="44" spans="1:15" x14ac:dyDescent="0.25">
      <c r="D44" s="20"/>
      <c r="F44" s="32"/>
    </row>
    <row r="45" spans="1:15" x14ac:dyDescent="0.25">
      <c r="D45" s="20"/>
    </row>
    <row r="47" spans="1:15" x14ac:dyDescent="0.25">
      <c r="A47"/>
    </row>
  </sheetData>
  <mergeCells count="32">
    <mergeCell ref="K15:K16"/>
    <mergeCell ref="L15:L16"/>
    <mergeCell ref="M15:M16"/>
    <mergeCell ref="N15:N16"/>
    <mergeCell ref="O15:O16"/>
    <mergeCell ref="K17:K23"/>
    <mergeCell ref="L17:L23"/>
    <mergeCell ref="M17:M23"/>
    <mergeCell ref="N17:N23"/>
    <mergeCell ref="O17:O23"/>
    <mergeCell ref="F13:G13"/>
    <mergeCell ref="H13:I13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J17:J23"/>
    <mergeCell ref="A19:A22"/>
    <mergeCell ref="A15:A16"/>
    <mergeCell ref="B29:E29"/>
    <mergeCell ref="A27:H27"/>
    <mergeCell ref="A26:F26"/>
    <mergeCell ref="A28:H28"/>
    <mergeCell ref="J15:J1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dcterms:created xsi:type="dcterms:W3CDTF">2019-08-01T11:10:14Z</dcterms:created>
  <dcterms:modified xsi:type="dcterms:W3CDTF">2025-09-12T08:35:35Z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