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2_2025_Refresh/"/>
    </mc:Choice>
  </mc:AlternateContent>
  <xr:revisionPtr revIDLastSave="172" documentId="14_{378CBE56-3626-4EFD-BB71-0FB048955D9F}" xr6:coauthVersionLast="47" xr6:coauthVersionMax="47" xr10:uidLastSave="{0EFBDB14-1225-4CB5-A425-D802B6411FD6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G17" i="1"/>
  <c r="I17" i="1"/>
  <c r="I15" i="1" l="1"/>
  <c r="G15" i="1"/>
  <c r="I19" i="1" l="1"/>
  <c r="G18" i="1" l="1"/>
</calcChain>
</file>

<file path=xl/sharedStrings.xml><?xml version="1.0" encoding="utf-8"?>
<sst xmlns="http://schemas.openxmlformats.org/spreadsheetml/2006/main" count="57" uniqueCount="49">
  <si>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</si>
  <si>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</si>
  <si>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</si>
  <si>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</si>
  <si>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</si>
  <si>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</si>
  <si>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</si>
  <si>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</si>
  <si>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</si>
  <si>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</si>
  <si>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</si>
  <si>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</si>
  <si>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</si>
  <si>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</si>
  <si>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</si>
  <si>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</si>
  <si>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</si>
  <si>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</si>
  <si>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</si>
  <si>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</si>
  <si>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</si>
  <si>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</si>
  <si>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</si>
  <si>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</si>
  <si>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</si>
  <si>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</si>
  <si>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</si>
  <si>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</si>
  <si>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</si>
  <si>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</si>
  <si>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</si>
  <si>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</si>
  <si>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</si>
  <si>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</si>
  <si>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t>DNS_dalsi_AVT_ATYP</t>
  </si>
  <si>
    <t>DNS_NB_ATYP</t>
  </si>
  <si>
    <t>Bc. Jana Skopalová 
jana.skopalova@vsb.cz
+420597322826</t>
  </si>
  <si>
    <t>Fakulta bezpečnostního  inženýrství</t>
  </si>
  <si>
    <t>Lumírova</t>
  </si>
  <si>
    <t>630/13</t>
  </si>
  <si>
    <t>700 30</t>
  </si>
  <si>
    <t>Ostrava-Výškovice</t>
  </si>
  <si>
    <t>DNS_LCD_ATYP</t>
  </si>
  <si>
    <t xml:space="preserve">KS 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</si>
  <si>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32/2025</t>
    </r>
  </si>
  <si>
    <t>L. Podéště</t>
  </si>
  <si>
    <t>1875/17</t>
  </si>
  <si>
    <t>Hana Sedlářová
hana.sedlarova@vsb.cz
+420 596 991 943</t>
  </si>
  <si>
    <t>Fakulta stavební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</si>
</sst>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171F2B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EACB9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7"/>
  <sheetViews>
    <sheetView tabSelected="1" zoomScale="80" zoomScaleNormal="80" workbookViewId="0">
      <selection activeCell="C49" sqref="C49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30" ht="18.5" x14ac:dyDescent="0.25">
      <c r="A10" s="59" t="s">
        <v>44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30" ht="24" customHeight="1" x14ac:dyDescent="0.25">
      <c r="A11" s="60" t="s">
        <v>33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1" t="s">
        <v>1</v>
      </c>
      <c r="B13" s="63" t="s">
        <v>2</v>
      </c>
      <c r="C13" s="63" t="s">
        <v>3</v>
      </c>
      <c r="D13" s="67" t="s">
        <v>4</v>
      </c>
      <c r="E13" s="67" t="s">
        <v>5</v>
      </c>
      <c r="F13" s="69" t="s">
        <v>6</v>
      </c>
      <c r="G13" s="70"/>
      <c r="H13" s="69" t="s">
        <v>7</v>
      </c>
      <c r="I13" s="70"/>
      <c r="J13" s="3" t="s">
        <v>8</v>
      </c>
      <c r="K13" s="67" t="s">
        <v>9</v>
      </c>
      <c r="L13" s="63" t="s">
        <v>10</v>
      </c>
      <c r="M13" s="3" t="s">
        <v>11</v>
      </c>
      <c r="N13" s="63" t="s">
        <v>12</v>
      </c>
      <c r="O13" s="65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2"/>
      <c r="B14" s="64"/>
      <c r="C14" s="64"/>
      <c r="D14" s="68"/>
      <c r="E14" s="68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8"/>
      <c r="L14" s="64"/>
      <c r="M14" s="30" t="s">
        <v>17</v>
      </c>
      <c r="N14" s="64"/>
      <c r="O14" s="6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76">
        <v>60006195</v>
      </c>
      <c r="B15" s="42">
        <v>10</v>
      </c>
      <c r="C15" s="44" t="s">
        <v>34</v>
      </c>
      <c r="D15" s="38">
        <v>1</v>
      </c>
      <c r="E15" s="38" t="s">
        <v>28</v>
      </c>
      <c r="F15" s="39">
        <v>55000</v>
      </c>
      <c r="G15" s="39">
        <f t="shared" ref="G15" si="0">D15*F15</f>
        <v>55000</v>
      </c>
      <c r="H15" s="40" t="s">
        <v>18</v>
      </c>
      <c r="I15" s="41" t="e">
        <f t="shared" ref="I15" si="1">H15*D15</f>
        <v>#VALUE!</v>
      </c>
      <c r="J15" s="73" t="s">
        <v>36</v>
      </c>
      <c r="K15" s="73" t="s">
        <v>37</v>
      </c>
      <c r="L15" s="48" t="s">
        <v>31</v>
      </c>
      <c r="M15" s="48" t="s">
        <v>32</v>
      </c>
      <c r="N15" s="48" t="s">
        <v>29</v>
      </c>
      <c r="O15" s="49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77"/>
      <c r="B16" s="43">
        <v>20</v>
      </c>
      <c r="C16" s="44" t="s">
        <v>35</v>
      </c>
      <c r="D16" s="44">
        <v>2</v>
      </c>
      <c r="E16" s="44" t="s">
        <v>28</v>
      </c>
      <c r="F16" s="45">
        <v>42000</v>
      </c>
      <c r="G16" s="45">
        <f t="shared" ref="G16:G17" si="2">D16*F16</f>
        <v>84000</v>
      </c>
      <c r="H16" s="46" t="s">
        <v>18</v>
      </c>
      <c r="I16" s="47" t="e">
        <f t="shared" ref="I16:I17" si="3">H16*D16</f>
        <v>#VALUE!</v>
      </c>
      <c r="J16" s="74"/>
      <c r="K16" s="74"/>
      <c r="L16" s="48" t="s">
        <v>38</v>
      </c>
      <c r="M16" s="48" t="s">
        <v>39</v>
      </c>
      <c r="N16" s="48" t="s">
        <v>40</v>
      </c>
      <c r="O16" s="49" t="s">
        <v>41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72">
        <v>60006114</v>
      </c>
      <c r="B17" s="43">
        <v>10</v>
      </c>
      <c r="C17" s="44" t="s">
        <v>42</v>
      </c>
      <c r="D17" s="44">
        <v>1</v>
      </c>
      <c r="E17" s="44" t="s">
        <v>43</v>
      </c>
      <c r="F17" s="45">
        <v>10000</v>
      </c>
      <c r="G17" s="45">
        <f t="shared" si="2"/>
        <v>10000</v>
      </c>
      <c r="H17" s="46" t="s">
        <v>18</v>
      </c>
      <c r="I17" s="47" t="e">
        <f t="shared" si="3"/>
        <v>#VALUE!</v>
      </c>
      <c r="J17" s="48" t="s">
        <v>47</v>
      </c>
      <c r="K17" s="75" t="s">
        <v>48</v>
      </c>
      <c r="L17" s="71" t="s">
        <v>45</v>
      </c>
      <c r="M17" s="71" t="s">
        <v>46</v>
      </c>
      <c r="N17" s="48" t="s">
        <v>29</v>
      </c>
      <c r="O17" s="49" t="s">
        <v>30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5" t="s">
        <v>19</v>
      </c>
      <c r="B18" s="56"/>
      <c r="C18" s="56"/>
      <c r="D18" s="56"/>
      <c r="E18" s="56"/>
      <c r="F18" s="56"/>
      <c r="G18" s="31">
        <f>SUM(G15:G17)</f>
        <v>149000</v>
      </c>
      <c r="H18" s="21"/>
      <c r="I18" s="21"/>
      <c r="J18" s="21"/>
      <c r="K18" s="23"/>
      <c r="L18" s="13"/>
      <c r="M18" s="13"/>
      <c r="N18" s="13"/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52" t="s">
        <v>20</v>
      </c>
      <c r="B19" s="53"/>
      <c r="C19" s="53"/>
      <c r="D19" s="53"/>
      <c r="E19" s="53"/>
      <c r="F19" s="53"/>
      <c r="G19" s="53"/>
      <c r="H19" s="54"/>
      <c r="I19" s="4" t="e">
        <f>SUM(I15:I17)</f>
        <v>#VALUE!</v>
      </c>
      <c r="J19" s="14"/>
      <c r="K19" s="24"/>
      <c r="L19" s="17"/>
      <c r="M19" s="18"/>
      <c r="N19" s="17"/>
      <c r="O19" s="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.5" thickTop="1" thickBot="1" x14ac:dyDescent="0.3">
      <c r="A20" s="57" t="s">
        <v>21</v>
      </c>
      <c r="B20" s="57"/>
      <c r="C20" s="57"/>
      <c r="D20" s="57"/>
      <c r="E20" s="57"/>
      <c r="F20" s="57"/>
      <c r="G20" s="57"/>
      <c r="H20" s="57"/>
      <c r="I20" s="7"/>
      <c r="J20" s="7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" thickBot="1" x14ac:dyDescent="0.3">
      <c r="A21" s="8" t="s">
        <v>22</v>
      </c>
      <c r="B21" s="50" t="s">
        <v>18</v>
      </c>
      <c r="C21" s="51"/>
      <c r="D21" s="51"/>
      <c r="E21" s="51"/>
      <c r="F21" s="10" t="s">
        <v>23</v>
      </c>
      <c r="G21" s="7"/>
      <c r="H21" s="11"/>
      <c r="I21" s="7"/>
      <c r="J21" s="8"/>
      <c r="K21" s="25"/>
      <c r="L21" s="7"/>
      <c r="M21" s="8"/>
      <c r="N21" s="7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23.15" customHeight="1" x14ac:dyDescent="0.25">
      <c r="B22" s="8"/>
      <c r="C22" s="7"/>
      <c r="D22" s="8"/>
      <c r="E22" s="7"/>
      <c r="F22" s="11"/>
      <c r="G22" s="11"/>
      <c r="H22" s="12" t="s">
        <v>24</v>
      </c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ht="14.5" x14ac:dyDescent="0.25">
      <c r="B26" s="8"/>
      <c r="C26" s="37"/>
      <c r="D26" s="19"/>
      <c r="E26" s="7"/>
      <c r="F26" s="11"/>
      <c r="G26" s="11"/>
      <c r="H26" s="11"/>
      <c r="I26" s="12"/>
      <c r="J26" s="8"/>
      <c r="K26" s="25"/>
      <c r="L26" s="16"/>
      <c r="M26" s="16"/>
      <c r="N26" s="16"/>
      <c r="O26" s="26"/>
    </row>
    <row r="27" spans="1:130" ht="14.5" x14ac:dyDescent="0.25">
      <c r="B27" s="8"/>
      <c r="C27" s="37"/>
      <c r="D27" s="19"/>
      <c r="E27" s="7"/>
      <c r="F27" s="8"/>
      <c r="G27" s="7"/>
      <c r="H27" s="7"/>
      <c r="I27" s="7"/>
      <c r="J27" s="16" t="s">
        <v>25</v>
      </c>
      <c r="K27" s="26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26</v>
      </c>
      <c r="K28" s="27"/>
      <c r="L28" s="15"/>
      <c r="M28" s="15"/>
      <c r="N28" s="15"/>
      <c r="O28" s="27"/>
    </row>
    <row r="29" spans="1:130" x14ac:dyDescent="0.25">
      <c r="B29" s="8"/>
      <c r="C29" s="37"/>
      <c r="D29" s="19"/>
      <c r="E29" s="7"/>
      <c r="F29" s="7"/>
      <c r="G29" s="7"/>
      <c r="H29" s="7"/>
      <c r="I29" s="7"/>
      <c r="J29" s="15" t="s">
        <v>27</v>
      </c>
      <c r="K29" s="27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3:6" x14ac:dyDescent="0.25">
      <c r="C33" s="2"/>
      <c r="D33" s="20"/>
    </row>
    <row r="34" spans="3:6" x14ac:dyDescent="0.25">
      <c r="D34" s="20"/>
    </row>
    <row r="35" spans="3:6" x14ac:dyDescent="0.25">
      <c r="D35" s="20"/>
    </row>
    <row r="36" spans="3:6" x14ac:dyDescent="0.25">
      <c r="D36" s="20"/>
      <c r="F36" s="32"/>
    </row>
    <row r="37" spans="3:6" x14ac:dyDescent="0.25">
      <c r="D37" s="20"/>
    </row>
  </sheetData>
  <mergeCells count="21">
    <mergeCell ref="F13:G13"/>
    <mergeCell ref="H13:I13"/>
    <mergeCell ref="J15:J16"/>
    <mergeCell ref="K15:K16"/>
    <mergeCell ref="A15:A16"/>
    <mergeCell ref="B21:E21"/>
    <mergeCell ref="A19:H19"/>
    <mergeCell ref="A18:F18"/>
    <mergeCell ref="A20:H20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2025-08-22T10:59:14Z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