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4_2025_SAP_Cervenec_1_pol/"/>
    </mc:Choice>
  </mc:AlternateContent>
  <xr:revisionPtr revIDLastSave="324" documentId="13_ncr:1_{706972B7-1D57-4175-A3D1-EFAB624FAEC1}" xr6:coauthVersionLast="47" xr6:coauthVersionMax="47" xr10:uidLastSave="{856A4C3E-5EE4-4B6E-9939-376B22E467AB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I21" i="1" s="1"/>
  <c r="G16" i="1"/>
  <c r="I16" i="1"/>
  <c r="G17" i="1"/>
  <c r="I17" i="1"/>
  <c r="G18" i="1"/>
  <c r="I18" i="1"/>
  <c r="G19" i="1"/>
  <c r="I19" i="1"/>
  <c r="G20" i="1" l="1"/>
</calcChain>
</file>

<file path=xl/sharedStrings.xml><?xml version="1.0" encoding="utf-8"?>
<sst xmlns="http://schemas.openxmlformats.org/spreadsheetml/2006/main" count="77" uniqueCount="50">
  <si>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</si>
  <si>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</si>
  <si>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</si>
  <si>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</si>
  <si>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</si>
  <si>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</si>
  <si>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</si>
  <si>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</si>
  <si>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</si>
  <si>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</si>
  <si>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</si>
  <si>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</si>
  <si>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</si>
  <si>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</si>
  <si>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</si>
  <si>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</si>
  <si>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</si>
  <si>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</si>
  <si>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</si>
  <si>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</si>
  <si>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</si>
  <si>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</si>
  <si>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</si>
  <si>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</si>
  <si>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</si>
  <si>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</si>
  <si>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</si>
  <si>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</si>
  <si>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</si>
  <si>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</si>
  <si>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</si>
  <si>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</si>
  <si>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</si>
  <si>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DNS_PC_ATYP</t>
  </si>
  <si>
    <t>Fak. elektrotechniky a informatiky</t>
  </si>
  <si>
    <t>17. 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</si>
  <si>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24/2025</t>
    </r>
  </si>
  <si>
    <t>DNS_TABLET_ATYP</t>
  </si>
  <si>
    <t>DNS_TISK multi_ATYP</t>
  </si>
  <si>
    <t>Zdenka Hofbruckerová 
zdenka.hofbruckerova@vsb.cz
596994214</t>
  </si>
  <si>
    <t>Ing. Jaroslav Burdík 
jaroslav.burdik@vsb.cz
+420597326066</t>
  </si>
  <si>
    <t>Aurelie Pindorová 
aurelie.pindorova@vsb.cz
+420597321329</t>
  </si>
  <si>
    <t>Bc. Lucie Hurníková 
lucie.hurnikova@vsb.cz
+420597321545</t>
  </si>
  <si>
    <t>Fakulta materiálově-technologická</t>
  </si>
  <si>
    <t>Fakulta  stavební</t>
  </si>
  <si>
    <t>Ludvíka Podéště</t>
  </si>
  <si>
    <t>1875/17</t>
  </si>
  <si>
    <t>Rektorát</t>
  </si>
  <si>
    <t>17. listopadu</t>
  </si>
  <si>
    <t>Bc. Pavla Šimelová
pavla.simelova@vsb.cz
+420 596 993 323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</si>
</sst>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1"/>
  <sheetViews>
    <sheetView tabSelected="1" zoomScale="80" zoomScaleNormal="80" workbookViewId="0">
      <selection activeCell="I53" sqref="I53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2" t="s">
        <v>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30" ht="18.5" x14ac:dyDescent="0.25">
      <c r="A10" s="63" t="s">
        <v>36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1:130" ht="24" customHeight="1" x14ac:dyDescent="0.25">
      <c r="A11" s="64" t="s">
        <v>28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5" t="s">
        <v>1</v>
      </c>
      <c r="B13" s="67" t="s">
        <v>2</v>
      </c>
      <c r="C13" s="67" t="s">
        <v>3</v>
      </c>
      <c r="D13" s="71" t="s">
        <v>4</v>
      </c>
      <c r="E13" s="71" t="s">
        <v>5</v>
      </c>
      <c r="F13" s="52" t="s">
        <v>6</v>
      </c>
      <c r="G13" s="53"/>
      <c r="H13" s="52" t="s">
        <v>7</v>
      </c>
      <c r="I13" s="53"/>
      <c r="J13" s="3" t="s">
        <v>8</v>
      </c>
      <c r="K13" s="71" t="s">
        <v>9</v>
      </c>
      <c r="L13" s="67" t="s">
        <v>10</v>
      </c>
      <c r="M13" s="3" t="s">
        <v>11</v>
      </c>
      <c r="N13" s="67" t="s">
        <v>12</v>
      </c>
      <c r="O13" s="69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6"/>
      <c r="B14" s="68"/>
      <c r="C14" s="68"/>
      <c r="D14" s="72"/>
      <c r="E14" s="72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2"/>
      <c r="L14" s="68"/>
      <c r="M14" s="30" t="s">
        <v>17</v>
      </c>
      <c r="N14" s="68"/>
      <c r="O14" s="70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50">
        <v>60006184</v>
      </c>
      <c r="B15" s="43">
        <v>10</v>
      </c>
      <c r="C15" s="43" t="s">
        <v>33</v>
      </c>
      <c r="D15" s="44">
        <v>2</v>
      </c>
      <c r="E15" s="43" t="s">
        <v>29</v>
      </c>
      <c r="F15" s="45">
        <v>24500</v>
      </c>
      <c r="G15" s="45">
        <f t="shared" ref="G15:G19" si="0">D15*F15</f>
        <v>49000</v>
      </c>
      <c r="H15" s="46" t="s">
        <v>18</v>
      </c>
      <c r="I15" s="47" t="e">
        <f t="shared" ref="I15:I19" si="1">H15*D15</f>
        <v>#VALUE!</v>
      </c>
      <c r="J15" s="48" t="s">
        <v>39</v>
      </c>
      <c r="K15" s="48" t="s">
        <v>43</v>
      </c>
      <c r="L15" s="48" t="s">
        <v>35</v>
      </c>
      <c r="M15" s="48" t="s">
        <v>32</v>
      </c>
      <c r="N15" s="48" t="s">
        <v>30</v>
      </c>
      <c r="O15" s="49" t="s">
        <v>31</v>
      </c>
    </row>
    <row r="16" spans="1:130" s="1" customFormat="1" ht="38.15" customHeight="1" thickBot="1" x14ac:dyDescent="0.3">
      <c r="A16" s="51">
        <v>60006186</v>
      </c>
      <c r="B16" s="38">
        <v>10</v>
      </c>
      <c r="C16" s="38" t="s">
        <v>33</v>
      </c>
      <c r="D16" s="42">
        <v>2</v>
      </c>
      <c r="E16" s="38" t="s">
        <v>29</v>
      </c>
      <c r="F16" s="39">
        <v>45000</v>
      </c>
      <c r="G16" s="39">
        <f t="shared" si="0"/>
        <v>90000</v>
      </c>
      <c r="H16" s="40" t="s">
        <v>18</v>
      </c>
      <c r="I16" s="41" t="e">
        <f t="shared" si="1"/>
        <v>#VALUE!</v>
      </c>
      <c r="J16" s="73" t="s">
        <v>40</v>
      </c>
      <c r="K16" s="73" t="s">
        <v>34</v>
      </c>
      <c r="L16" s="73" t="s">
        <v>35</v>
      </c>
      <c r="M16" s="73" t="s">
        <v>32</v>
      </c>
      <c r="N16" s="73" t="s">
        <v>30</v>
      </c>
      <c r="O16" s="81" t="s">
        <v>31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51">
        <v>60006188</v>
      </c>
      <c r="B17" s="38">
        <v>10</v>
      </c>
      <c r="C17" s="38" t="s">
        <v>37</v>
      </c>
      <c r="D17" s="42">
        <v>1</v>
      </c>
      <c r="E17" s="38" t="s">
        <v>29</v>
      </c>
      <c r="F17" s="39">
        <v>23000</v>
      </c>
      <c r="G17" s="39">
        <f t="shared" si="0"/>
        <v>23000</v>
      </c>
      <c r="H17" s="40" t="s">
        <v>18</v>
      </c>
      <c r="I17" s="41" t="e">
        <f t="shared" si="1"/>
        <v>#VALUE!</v>
      </c>
      <c r="J17" s="73" t="s">
        <v>41</v>
      </c>
      <c r="K17" s="73" t="s">
        <v>44</v>
      </c>
      <c r="L17" s="73" t="s">
        <v>45</v>
      </c>
      <c r="M17" s="73" t="s">
        <v>46</v>
      </c>
      <c r="N17" s="73" t="s">
        <v>30</v>
      </c>
      <c r="O17" s="81" t="s">
        <v>31</v>
      </c>
    </row>
    <row r="18" spans="1:130" s="1" customFormat="1" ht="38.15" customHeight="1" thickBot="1" x14ac:dyDescent="0.3">
      <c r="A18" s="51">
        <v>60006189</v>
      </c>
      <c r="B18" s="38">
        <v>10</v>
      </c>
      <c r="C18" s="38" t="s">
        <v>33</v>
      </c>
      <c r="D18" s="42">
        <v>1</v>
      </c>
      <c r="E18" s="38" t="s">
        <v>29</v>
      </c>
      <c r="F18" s="39">
        <v>37000</v>
      </c>
      <c r="G18" s="39">
        <f t="shared" si="0"/>
        <v>37000</v>
      </c>
      <c r="H18" s="40" t="s">
        <v>18</v>
      </c>
      <c r="I18" s="41" t="e">
        <f t="shared" si="1"/>
        <v>#VALUE!</v>
      </c>
      <c r="J18" s="73" t="s">
        <v>42</v>
      </c>
      <c r="K18" s="73" t="s">
        <v>47</v>
      </c>
      <c r="L18" s="73" t="s">
        <v>48</v>
      </c>
      <c r="M18" s="73" t="s">
        <v>32</v>
      </c>
      <c r="N18" s="73" t="s">
        <v>30</v>
      </c>
      <c r="O18" s="81" t="s">
        <v>31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74">
        <v>60006190</v>
      </c>
      <c r="B19" s="75">
        <v>10</v>
      </c>
      <c r="C19" s="75" t="s">
        <v>38</v>
      </c>
      <c r="D19" s="76">
        <v>1</v>
      </c>
      <c r="E19" s="75" t="s">
        <v>29</v>
      </c>
      <c r="F19" s="77">
        <v>14000</v>
      </c>
      <c r="G19" s="77">
        <f t="shared" si="0"/>
        <v>14000</v>
      </c>
      <c r="H19" s="78" t="s">
        <v>18</v>
      </c>
      <c r="I19" s="79" t="e">
        <f t="shared" si="1"/>
        <v>#VALUE!</v>
      </c>
      <c r="J19" s="80" t="s">
        <v>49</v>
      </c>
      <c r="K19" s="80" t="s">
        <v>47</v>
      </c>
      <c r="L19" s="80" t="s">
        <v>48</v>
      </c>
      <c r="M19" s="80" t="s">
        <v>32</v>
      </c>
      <c r="N19" s="80" t="s">
        <v>30</v>
      </c>
      <c r="O19" s="82" t="s">
        <v>31</v>
      </c>
    </row>
    <row r="20" spans="1:130" s="1" customFormat="1" ht="15" thickTop="1" thickBot="1" x14ac:dyDescent="0.3">
      <c r="A20" s="59" t="s">
        <v>19</v>
      </c>
      <c r="B20" s="60"/>
      <c r="C20" s="60"/>
      <c r="D20" s="60"/>
      <c r="E20" s="60"/>
      <c r="F20" s="60"/>
      <c r="G20" s="31">
        <f>SUM(G15:G19)</f>
        <v>213000</v>
      </c>
      <c r="H20" s="21"/>
      <c r="I20" s="21"/>
      <c r="J20" s="21"/>
      <c r="K20" s="23"/>
      <c r="L20" s="13"/>
      <c r="M20" s="13"/>
      <c r="N20" s="13"/>
      <c r="O20" s="3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56" t="s">
        <v>20</v>
      </c>
      <c r="B21" s="57"/>
      <c r="C21" s="57"/>
      <c r="D21" s="57"/>
      <c r="E21" s="57"/>
      <c r="F21" s="57"/>
      <c r="G21" s="57"/>
      <c r="H21" s="58"/>
      <c r="I21" s="4" t="e">
        <f>SUM(I15:I19)</f>
        <v>#VALUE!</v>
      </c>
      <c r="J21" s="14"/>
      <c r="K21" s="24"/>
      <c r="L21" s="17"/>
      <c r="M21" s="18"/>
      <c r="N21" s="17"/>
      <c r="O21" s="3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3.5" thickTop="1" thickBot="1" x14ac:dyDescent="0.3">
      <c r="A22" s="61" t="s">
        <v>21</v>
      </c>
      <c r="B22" s="61"/>
      <c r="C22" s="61"/>
      <c r="D22" s="61"/>
      <c r="E22" s="61"/>
      <c r="F22" s="61"/>
      <c r="G22" s="61"/>
      <c r="H22" s="61"/>
      <c r="I22" s="7"/>
      <c r="J22" s="7"/>
      <c r="K22" s="25"/>
      <c r="L22" s="7"/>
      <c r="M22" s="8"/>
      <c r="N22" s="7"/>
      <c r="O22" s="3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" thickBot="1" x14ac:dyDescent="0.3">
      <c r="A23" s="8" t="s">
        <v>22</v>
      </c>
      <c r="B23" s="54" t="s">
        <v>18</v>
      </c>
      <c r="C23" s="55"/>
      <c r="D23" s="55"/>
      <c r="E23" s="55"/>
      <c r="F23" s="10" t="s">
        <v>23</v>
      </c>
      <c r="G23" s="7"/>
      <c r="H23" s="11"/>
      <c r="I23" s="7"/>
      <c r="J23" s="8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23.15" customHeight="1" x14ac:dyDescent="0.25">
      <c r="B24" s="8"/>
      <c r="C24" s="7"/>
      <c r="D24" s="8"/>
      <c r="E24" s="7"/>
      <c r="F24" s="11"/>
      <c r="G24" s="11"/>
      <c r="H24" s="12" t="s">
        <v>24</v>
      </c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9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ht="14.5" x14ac:dyDescent="0.25">
      <c r="B28" s="8"/>
      <c r="C28" s="37"/>
      <c r="D28" s="19"/>
      <c r="E28" s="7"/>
      <c r="F28" s="11"/>
      <c r="G28" s="11"/>
      <c r="H28" s="11"/>
      <c r="I28" s="12"/>
      <c r="J28" s="8"/>
      <c r="K28" s="25"/>
      <c r="L28" s="16"/>
      <c r="M28" s="16"/>
      <c r="N28" s="16"/>
      <c r="O28" s="26"/>
    </row>
    <row r="29" spans="1:130" ht="14.5" x14ac:dyDescent="0.25">
      <c r="B29" s="8"/>
      <c r="C29" s="37"/>
      <c r="D29" s="19"/>
      <c r="E29" s="7"/>
      <c r="F29" s="8"/>
      <c r="G29" s="7"/>
      <c r="H29" s="7"/>
      <c r="I29" s="7"/>
      <c r="J29" s="16" t="s">
        <v>25</v>
      </c>
      <c r="K29" s="26"/>
      <c r="L29" s="15"/>
      <c r="M29" s="15"/>
      <c r="N29" s="15"/>
      <c r="O29" s="27"/>
    </row>
    <row r="30" spans="1:130" x14ac:dyDescent="0.25">
      <c r="B30" s="8"/>
      <c r="C30" s="37"/>
      <c r="D30" s="19"/>
      <c r="E30" s="7"/>
      <c r="F30" s="7"/>
      <c r="G30" s="7"/>
      <c r="H30" s="7"/>
      <c r="I30" s="7"/>
      <c r="J30" s="15" t="s">
        <v>26</v>
      </c>
      <c r="K30" s="27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27</v>
      </c>
      <c r="K31" s="27"/>
    </row>
    <row r="32" spans="1:130" x14ac:dyDescent="0.25">
      <c r="C32" s="2"/>
      <c r="D32" s="20"/>
    </row>
    <row r="33" spans="1:6" x14ac:dyDescent="0.25">
      <c r="C33" s="2"/>
      <c r="D33" s="20"/>
    </row>
    <row r="34" spans="1:6" x14ac:dyDescent="0.25">
      <c r="C34" s="2"/>
      <c r="D34" s="20"/>
    </row>
    <row r="35" spans="1:6" x14ac:dyDescent="0.25">
      <c r="C35" s="2"/>
      <c r="D35" s="20"/>
    </row>
    <row r="36" spans="1:6" x14ac:dyDescent="0.25">
      <c r="D36" s="20"/>
    </row>
    <row r="37" spans="1:6" x14ac:dyDescent="0.25">
      <c r="D37" s="20"/>
    </row>
    <row r="38" spans="1:6" x14ac:dyDescent="0.25">
      <c r="D38" s="20"/>
      <c r="F38" s="32"/>
    </row>
    <row r="39" spans="1:6" x14ac:dyDescent="0.25">
      <c r="D39" s="20"/>
    </row>
    <row r="41" spans="1:6" x14ac:dyDescent="0.25">
      <c r="A41"/>
    </row>
  </sheetData>
  <mergeCells count="18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B23:E23"/>
    <mergeCell ref="A21:H21"/>
    <mergeCell ref="A20:F20"/>
    <mergeCell ref="A22:H22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2025-07-17T10:14:19Z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