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b-my.sharepoint.com/personal/tom0190_vsb_cz/Documents/Dokumenty/DNS/DNS Čisticí a úklidové prostředky 2025/kola/10_2025/"/>
    </mc:Choice>
  </mc:AlternateContent>
  <xr:revisionPtr revIDLastSave="37" documentId="13_ncr:1_{D78A8D08-38D7-4841-BC41-3B767E9C6546}" xr6:coauthVersionLast="47" xr6:coauthVersionMax="47" xr10:uidLastSave="{D61BBC8A-14BB-4B52-9BBE-38A91D7AE0E3}"/>
  <bookViews>
    <workbookView xWindow="-110" yWindow="-110" windowWidth="38620" windowHeight="21100" xr2:uid="{024B7CE4-25A7-4D24-89D0-8A6255E64985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1" l="1"/>
  <c r="E134" i="1"/>
  <c r="E133" i="1"/>
  <c r="E132" i="1"/>
  <c r="E130" i="1"/>
  <c r="E129" i="1"/>
  <c r="E125" i="1"/>
  <c r="E124" i="1"/>
  <c r="E123" i="1"/>
  <c r="E116" i="1"/>
  <c r="E64" i="1"/>
  <c r="E61" i="1"/>
  <c r="E59" i="1"/>
  <c r="E57" i="1"/>
  <c r="E31" i="1"/>
  <c r="E29" i="1"/>
  <c r="E27" i="1"/>
  <c r="E26" i="1"/>
  <c r="E24" i="1"/>
  <c r="E23" i="1"/>
  <c r="E22" i="1"/>
  <c r="E19" i="1"/>
  <c r="E18" i="1"/>
  <c r="E17" i="1"/>
  <c r="E11" i="1"/>
  <c r="E10" i="1"/>
</calcChain>
</file>

<file path=xl/sharedStrings.xml><?xml version="1.0" encoding="utf-8"?>
<sst xmlns="http://schemas.openxmlformats.org/spreadsheetml/2006/main" count="598" uniqueCount="117">
  <si>
    <t>Předmět dodávky do kolejí VŠB-TUO - BUDOVA "A"</t>
  </si>
  <si>
    <t>budova AB, Studentská 1770/1, 708 00 Ostrava</t>
  </si>
  <si>
    <t>převezme Renata Hendrychová, telefon +420 596 99 6111, e-mail: renata.hendrychova@vsb.cz</t>
  </si>
  <si>
    <t>Pořadí</t>
  </si>
  <si>
    <t>Popis</t>
  </si>
  <si>
    <t>Název výrobku</t>
  </si>
  <si>
    <t>Velikost</t>
  </si>
  <si>
    <t xml:space="preserve"> Objednávka USSS                                                ks/bal./role</t>
  </si>
  <si>
    <t>MJ</t>
  </si>
  <si>
    <t>Cena za jednotku bez DPH</t>
  </si>
  <si>
    <t>Cena za Celkem bez DPH</t>
  </si>
  <si>
    <t>Alkalický čisticí prostředek na odstranění mastné špíny a připáleniny. 2-Aminoethan-
1-ol (do 10%), Sodium C14 –C16 Olefin Sulfonate (do 5%), Alkohol C12-C15-rozvětvené a lineární, etoxilované (do 5%), tetrasodné soli. Rozprašovač, 450 ml*</t>
  </si>
  <si>
    <t>Trumil</t>
  </si>
  <si>
    <t>ks</t>
  </si>
  <si>
    <t>Čisticí a desinfekční prostředek na usazeniny vodního a močového kamene a rzi, 5-15%  kyselina fosforečná, aniontový tenzid do 5%, 500 ml*</t>
  </si>
  <si>
    <t>Fixinela na rez a vodní kámen, čistič WC</t>
  </si>
  <si>
    <t>Čisticí a dezinfekční prostředek na podlahy a hygienická zařízení s baktericidními a fungicidními účinky, s vůní , glutaraldehyd, bez chlóru, 950 ml</t>
  </si>
  <si>
    <t>KREZOSAN dezinfekce</t>
  </si>
  <si>
    <t>Čistící a leštící přípravek na sklo, ethanol do 5%, střička 500 ml</t>
  </si>
  <si>
    <t>Clin windows</t>
  </si>
  <si>
    <t>Čistící prostředek na okna a rámy, ethanol do 5%, aniontové povrchově aktivní látky, 1 L*</t>
  </si>
  <si>
    <t>GO profi 706 na okna a rámy</t>
  </si>
  <si>
    <t>Čistící prostředek na všechny omyvatelné povrchy v rozprašovači; méně než 5%: aniontové a neiontové povrchově aktivní látky, 
fosforečnany , balení 500 ml</t>
  </si>
  <si>
    <t>GO! DOMÁCÍ ČISTIČ 500ml s rozprašovačem</t>
  </si>
  <si>
    <t>Čisticí, bělicí a desinfekční prostředek univerzální, likvidující choroboplodné zárodky, bakterie a viry, 1l</t>
  </si>
  <si>
    <t>Badex</t>
  </si>
  <si>
    <t>Čistič WC gelový, s dezinfekčními, antibakteriálními a bělícími účinky, chlornan sodný do 5%, 750 ml*</t>
  </si>
  <si>
    <t>SAVO WC čistič</t>
  </si>
  <si>
    <t>Drátěnka spirálová nerez, 40 g</t>
  </si>
  <si>
    <t>Houba na nádobí, tvarovaná, 9x6,5x4,5 cm, bal. 5ks</t>
  </si>
  <si>
    <t>bal.</t>
  </si>
  <si>
    <t>Krémový abrazivní čistící přípravek - tekutý písek, 500 ml*</t>
  </si>
  <si>
    <t>Cif cream</t>
  </si>
  <si>
    <t>Mýdlový čistič dřeva s včelím voskem, 5-15% tenzidy, 5l</t>
  </si>
  <si>
    <t>Krystal mýdlový čistič</t>
  </si>
  <si>
    <t>Náhradní náplň do WC osvěžovače Šiška, 40 ml</t>
  </si>
  <si>
    <t>Podlahovka 50 x 70 cm</t>
  </si>
  <si>
    <t>Prachovka mikro 250 g/m², 40x40 cm</t>
  </si>
  <si>
    <r>
      <t>Prostředek na mytí nádobí, aniontové povrchově aktivní látky 15-30%, neiontové aktivní povrchové látky 5%; relativní hustota 1,0 g/cm</t>
    </r>
    <r>
      <rPr>
        <vertAlign val="superscript"/>
        <sz val="11"/>
        <rFont val="Aptos Narrow"/>
        <family val="2"/>
        <charset val="238"/>
        <scheme val="minor"/>
      </rPr>
      <t>3</t>
    </r>
    <r>
      <rPr>
        <sz val="11"/>
        <rFont val="Aptos Narrow"/>
        <family val="2"/>
        <charset val="238"/>
        <scheme val="minor"/>
      </rPr>
      <t>; Účinný i ve studené vodě.</t>
    </r>
    <r>
      <rPr>
        <vertAlign val="superscript"/>
        <sz val="11"/>
        <rFont val="Aptos Narrow"/>
        <family val="2"/>
        <charset val="238"/>
        <scheme val="minor"/>
      </rPr>
      <t xml:space="preserve"> </t>
    </r>
    <r>
      <rPr>
        <sz val="11"/>
        <rFont val="Aptos Narrow"/>
        <family val="2"/>
        <charset val="238"/>
        <scheme val="minor"/>
      </rPr>
      <t>0,9l*</t>
    </r>
  </si>
  <si>
    <t>Jar</t>
  </si>
  <si>
    <t>Pytel PVC hrubý, 70x110 cm, 200 μ</t>
  </si>
  <si>
    <t xml:space="preserve">Pytle na odpad LDPE extra TOP 240 l, 10 ks v roli, 48 μ </t>
  </si>
  <si>
    <t>Dovozce: VIPOR, v.o.s.</t>
  </si>
  <si>
    <t>role</t>
  </si>
  <si>
    <t>Sáčky do koše 30 l, 50ks na roli, 8μ</t>
  </si>
  <si>
    <t>Sáčky do košů 70 l, bal 40ks, 12μ</t>
  </si>
  <si>
    <t>Saponát na podlahy s alkoholem. Výrobek obsahuje tyto látky: &gt;30% voda, 5-15% anionaktivní tenzid, &lt;5% neionogenní tenzid, chlorid sodný, Chlormethylisothiazolinone, Methylisothiazolinone; 5 l</t>
  </si>
  <si>
    <t>Krystal univerzal antibak. (co 3 měsíce - leden, duben, červenec, říjen)</t>
  </si>
  <si>
    <t>Gumové pracovní rukavice</t>
  </si>
  <si>
    <t>Rukavice Econhands 87-190 Ansell kyselinovzdorné</t>
  </si>
  <si>
    <t>Bezbarvá leštěna na PVC, samoleštící s protiskluzovým účinkem, 750 ml</t>
  </si>
  <si>
    <t>Alex leštěnka na dlažbu a lino</t>
  </si>
  <si>
    <t xml:space="preserve">Hadr na podlahu tkaný </t>
  </si>
  <si>
    <t>VAFLO 60X60 cm</t>
  </si>
  <si>
    <t>Lopatka na smetí ruční, kovová</t>
  </si>
  <si>
    <t>Přípravek proti vegetativním formám plísní, kvasinkám, řasám s dezinfekčním a bělícím účinkem; chlornan sodný do 5%; rozprašovač 500 ml</t>
  </si>
  <si>
    <t>SAVO proti plísním</t>
  </si>
  <si>
    <t xml:space="preserve">Smetáček ruční, dřevěný </t>
  </si>
  <si>
    <t>Smeták na hůl molitanový, 40 cm</t>
  </si>
  <si>
    <t>Smeták na hůl, dřevo, 30 cm</t>
  </si>
  <si>
    <t>WC souprava-kartáč ve stojanu, plast</t>
  </si>
  <si>
    <t>Sáčky do vysavače SC1 MAX textilní, balení 4 ks</t>
  </si>
  <si>
    <t>JOLLY SC1 MAX</t>
  </si>
  <si>
    <t xml:space="preserve">Cena CELKEM bez DPH </t>
  </si>
  <si>
    <t>ĺ</t>
  </si>
  <si>
    <t>XXX</t>
  </si>
  <si>
    <t>Předmět dodávky do kolejí VŠB-TUO - BUDOVA "B"</t>
  </si>
  <si>
    <t>Sáčky do košů 60 l, bal 20ks, 8μ</t>
  </si>
  <si>
    <t>Vůně do vysavače tuhá, tyčinky, bal. 3ks</t>
  </si>
  <si>
    <t>Saponát na podlahy s vůní, detergent na tvrdé povrchy, 1 L</t>
  </si>
  <si>
    <t>Fiorillo Pavimenti</t>
  </si>
  <si>
    <t>Čistící, bělící a desinfekční prostředek univerzální, likvidující viry, bakterie a choroboplodné zárodky; chlornan sodný do 5%, hydroxid sodný do 1%; 4 l</t>
  </si>
  <si>
    <t>SAVO Original</t>
  </si>
  <si>
    <t>Předmět dodávky do kolejí VŠB-TUO - BUDOVA "C" vč. PŮJČOVNY PRÁDLA</t>
  </si>
  <si>
    <t>Alkalický čisticí prostředek na odstranění mastné špíny a připáleniny. 2-Aminoethan-*
1-ol (do 10%), Sodium C14 –C16 Olefin Sulfonate (do 5%), Alkohol C12-C15-rozvětvené a lineární, etoxilované (do 5%), tetrasodné soli. Rozprašovač, 450 ml</t>
  </si>
  <si>
    <t xml:space="preserve">Krystal univerzal antibak. </t>
  </si>
  <si>
    <t>Prášek na praní s aviváží, univerzální, 3 kg</t>
  </si>
  <si>
    <t>Green Line Uni</t>
  </si>
  <si>
    <t>Kartáč na kachle s rukojetí, 15x6 cm</t>
  </si>
  <si>
    <t>Leštěnka - politura na čištění, konzervaci a leštění nábytku; zanechávající  vysoký a dlouhotrvající lesk odolný vodě, 200 ml</t>
  </si>
  <si>
    <t>Diava leštěnka</t>
  </si>
  <si>
    <t xml:space="preserve">Přípravek na ruční čištění koberců a čalounění, pěna; 450 ml </t>
  </si>
  <si>
    <t>Vanish na koberce</t>
  </si>
  <si>
    <t>Tekutý prostředek pro předpírání a praní bílého a stálobarevného prádla s bělícími účinky. Vhodný i pro praní v automatické pračce. 1,2 l</t>
  </si>
  <si>
    <t>SAVO perex</t>
  </si>
  <si>
    <t>Předmět dodávky do kolejí VŠB-TUO - BUDOVA "D"</t>
  </si>
  <si>
    <t>sklad čisticích prostředků-budova E, Studentská 1770/1, 708 00 Ostrava</t>
  </si>
  <si>
    <t>Kapsář závěsný PVC, 40x40cm, 3x2 kapsy</t>
  </si>
  <si>
    <r>
      <t>Kartáč na radiátory dlouhý </t>
    </r>
    <r>
      <rPr>
        <b/>
        <sz val="11"/>
        <rFont val="Aptos Narrow"/>
        <family val="2"/>
        <charset val="238"/>
        <scheme val="minor"/>
      </rPr>
      <t>80 cm</t>
    </r>
    <r>
      <rPr>
        <sz val="11"/>
        <rFont val="Aptos Narrow"/>
        <family val="2"/>
        <charset val="238"/>
        <scheme val="minor"/>
      </rPr>
      <t> - vhodný na čištění radiátorových žeber. Kartáč lze tvarovat.</t>
    </r>
  </si>
  <si>
    <t>Kartáč na WC, plast</t>
  </si>
  <si>
    <t>Škrabka malířská, nerez, 30 - 40 mm</t>
  </si>
  <si>
    <t xml:space="preserve">Vědro z pevného PVC s výlevkou, pevné plastové ucho, 12 l </t>
  </si>
  <si>
    <r>
      <rPr>
        <b/>
        <sz val="11"/>
        <color rgb="FFFF0000"/>
        <rFont val="Aptos Narrow"/>
        <family val="2"/>
        <charset val="238"/>
        <scheme val="minor"/>
      </rPr>
      <t xml:space="preserve">TEXTILNÍ vzorovaný </t>
    </r>
    <r>
      <rPr>
        <sz val="11"/>
        <color theme="1"/>
        <rFont val="Aptos Narrow"/>
        <family val="2"/>
        <charset val="238"/>
        <scheme val="minor"/>
      </rPr>
      <t>závěs koupelnový s háčky, 180x200 cm, 100% polyesterová tkanina s možností praní na 40°C. Závěs je naimpregnovaný.</t>
    </r>
  </si>
  <si>
    <t>Koupelnový závěs DURAMAT                                  Dovozce: J.P.Leroy s.r.o.</t>
  </si>
  <si>
    <t>Předmět dodávky do kolejí VŠB-TUO - BUDOVA "E"</t>
  </si>
  <si>
    <t>Hůl na smeták, dřevo 160 cm</t>
  </si>
  <si>
    <t>Smeták na hůl molitanový, 90 cm</t>
  </si>
  <si>
    <t>Kärcher filtrační sáčky do vysavače z netkané textilie, balení 4 ks. Vhodný pro vysavače KÄRCHER WD 6P</t>
  </si>
  <si>
    <t xml:space="preserve">Kärcher filtrační sáčky </t>
  </si>
  <si>
    <t>Předmět dodávky do kolejí VŠB-TUO - ÚDRŽBA</t>
  </si>
  <si>
    <t>Mýdlový čistič dřeva s včelím voskem, 5-15% tenzidy, 5l*</t>
  </si>
  <si>
    <t>Prášek na praní s aviváží, univerzální, 3 kg*</t>
  </si>
  <si>
    <t>Předmět dodávky do hotelu VŠB-TUO - HOTEL  "A"</t>
  </si>
  <si>
    <t>Předmět dodávky do hotelu VŠB-TUO - HOTEL  "B"</t>
  </si>
  <si>
    <t>DNS Čisticí a úklidové prostředky 10/2025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</si>
  <si>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</si>
  <si>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</si>
  <si>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</si>
  <si>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</si>
  <si>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</si>
  <si>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</si>
  <si>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</si>
  <si>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</si>
  <si>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U požadavků označených * je nutné spolu s dodávkou dodat bezpečnostní list vydaný dovozcem nebo výrobcem </t>
  </si>
  <si>
    <t>Dodavatel prohlašuje, že nabízená dodávka splňuje všechny výše uvedené parametry dle této technické specifikace předmětu zakázky.</t>
  </si>
  <si>
    <t>……………………….</t>
  </si>
  <si>
    <t>podpis 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</si>
</sst>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u/>
      <sz val="11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1"/>
      <name val="Aptos Narrow"/>
      <family val="2"/>
      <charset val="238"/>
      <scheme val="minor"/>
    </font>
    <font>
      <sz val="10"/>
      <color indexed="8"/>
      <name val="Arial Narrow"/>
      <family val="2"/>
      <charset val="238"/>
    </font>
    <font>
      <b/>
      <sz val="11"/>
      <name val="Aptos Narrow"/>
      <family val="2"/>
      <charset val="238"/>
      <scheme val="minor"/>
    </font>
    <font>
      <sz val="9"/>
      <name val="Symbol"/>
      <family val="1"/>
      <charset val="2"/>
    </font>
    <font>
      <sz val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9" fillId="5" borderId="24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5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0" fontId="9" fillId="5" borderId="33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64" fontId="11" fillId="0" borderId="36" xfId="0" applyNumberFormat="1" applyFont="1" applyBorder="1" applyAlignment="1">
      <alignment horizontal="center" vertical="center"/>
    </xf>
    <xf numFmtId="164" fontId="11" fillId="5" borderId="3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5" fillId="0" borderId="39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0" fillId="0" borderId="40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left" vertical="center" wrapText="1"/>
    </xf>
    <xf numFmtId="0" fontId="9" fillId="5" borderId="33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17B5-1ED4-4E0F-B12B-C688077B7536}">
  <sheetPr>
    <pageSetUpPr fitToPage="1"/>
  </sheetPr>
  <dimension ref="A1:H287"/>
  <sheetViews>
    <sheetView tabSelected="1" workbookViewId="0">
      <selection activeCell="B263" sqref="B263"/>
    </sheetView>
  </sheetViews>
  <sheetFormatPr defaultRowHeight="14.5" x14ac:dyDescent="0.35"/>
  <cols>
    <col min="2" max="2" width="56.54296875" customWidth="1"/>
    <col min="3" max="3" width="37.7265625" customWidth="1"/>
    <col min="7" max="7" width="25" customWidth="1"/>
    <col min="8" max="8" width="26.1796875" customWidth="1"/>
  </cols>
  <sheetData>
    <row r="1" spans="1:8" ht="18.5" x14ac:dyDescent="0.45">
      <c r="B1" s="94" t="s">
        <v>104</v>
      </c>
    </row>
    <row r="2" spans="1:8" ht="16" x14ac:dyDescent="0.4">
      <c r="B2" s="93"/>
    </row>
    <row r="3" spans="1:8" x14ac:dyDescent="0.35">
      <c r="B3" t="s">
        <v>105</v>
      </c>
    </row>
    <row r="4" spans="1:8" x14ac:dyDescent="0.35">
      <c r="A4" s="1" t="s">
        <v>0</v>
      </c>
      <c r="C4" s="2"/>
      <c r="D4" s="2"/>
      <c r="E4" s="2"/>
      <c r="F4" s="3"/>
      <c r="G4" s="3"/>
      <c r="H4" s="3"/>
    </row>
    <row r="5" spans="1:8" x14ac:dyDescent="0.35">
      <c r="A5" s="4" t="s">
        <v>1</v>
      </c>
      <c r="C5" s="92"/>
      <c r="D5" s="2"/>
      <c r="E5" s="2"/>
      <c r="F5" s="3"/>
      <c r="G5" s="3"/>
      <c r="H5" s="3"/>
    </row>
    <row r="6" spans="1:8" x14ac:dyDescent="0.35">
      <c r="A6" s="4" t="s">
        <v>2</v>
      </c>
      <c r="C6" s="2"/>
      <c r="D6" s="2"/>
      <c r="E6" s="2"/>
      <c r="F6" s="3"/>
      <c r="G6" s="3"/>
      <c r="H6" s="3"/>
    </row>
    <row r="7" spans="1:8" ht="15" thickBot="1" x14ac:dyDescent="0.4">
      <c r="A7" s="4"/>
      <c r="C7" s="2"/>
      <c r="D7" s="2"/>
      <c r="E7" s="2"/>
      <c r="F7" s="3"/>
      <c r="G7" s="3"/>
      <c r="H7" s="3"/>
    </row>
    <row r="8" spans="1:8" x14ac:dyDescent="0.35">
      <c r="A8" s="105" t="s">
        <v>3</v>
      </c>
      <c r="B8" s="107" t="s">
        <v>4</v>
      </c>
      <c r="C8" s="107" t="s">
        <v>5</v>
      </c>
      <c r="D8" s="107" t="s">
        <v>6</v>
      </c>
      <c r="E8" s="109" t="s">
        <v>7</v>
      </c>
      <c r="F8" s="111" t="s">
        <v>8</v>
      </c>
      <c r="G8" s="100" t="s">
        <v>9</v>
      </c>
      <c r="H8" s="95" t="s">
        <v>10</v>
      </c>
    </row>
    <row r="9" spans="1:8" ht="15" thickBot="1" x14ac:dyDescent="0.4">
      <c r="A9" s="106"/>
      <c r="B9" s="108"/>
      <c r="C9" s="108"/>
      <c r="D9" s="108"/>
      <c r="E9" s="110"/>
      <c r="F9" s="112"/>
      <c r="G9" s="101"/>
      <c r="H9" s="96"/>
    </row>
    <row r="10" spans="1:8" ht="72.5" x14ac:dyDescent="0.35">
      <c r="A10" s="5">
        <v>1</v>
      </c>
      <c r="B10" s="6" t="s">
        <v>11</v>
      </c>
      <c r="C10" s="7" t="s">
        <v>12</v>
      </c>
      <c r="D10" s="8"/>
      <c r="E10" s="9">
        <f>18+5</f>
        <v>23</v>
      </c>
      <c r="F10" s="10" t="s">
        <v>13</v>
      </c>
      <c r="G10" s="11"/>
      <c r="H10" s="12"/>
    </row>
    <row r="11" spans="1:8" ht="43.5" x14ac:dyDescent="0.35">
      <c r="A11" s="13">
        <v>2</v>
      </c>
      <c r="B11" s="14" t="s">
        <v>14</v>
      </c>
      <c r="C11" s="15" t="s">
        <v>15</v>
      </c>
      <c r="D11" s="16"/>
      <c r="E11" s="17">
        <f>20+10</f>
        <v>30</v>
      </c>
      <c r="F11" s="18" t="s">
        <v>13</v>
      </c>
      <c r="G11" s="19"/>
      <c r="H11" s="20"/>
    </row>
    <row r="12" spans="1:8" ht="43.5" x14ac:dyDescent="0.35">
      <c r="A12" s="13">
        <v>3</v>
      </c>
      <c r="B12" s="14" t="s">
        <v>16</v>
      </c>
      <c r="C12" s="15" t="s">
        <v>17</v>
      </c>
      <c r="D12" s="16"/>
      <c r="E12" s="17">
        <v>36</v>
      </c>
      <c r="F12" s="18" t="s">
        <v>13</v>
      </c>
      <c r="G12" s="19"/>
      <c r="H12" s="20"/>
    </row>
    <row r="13" spans="1:8" x14ac:dyDescent="0.35">
      <c r="A13" s="13">
        <v>4</v>
      </c>
      <c r="B13" s="21" t="s">
        <v>18</v>
      </c>
      <c r="C13" s="15" t="s">
        <v>19</v>
      </c>
      <c r="D13" s="16"/>
      <c r="E13" s="17">
        <v>20</v>
      </c>
      <c r="F13" s="18" t="s">
        <v>13</v>
      </c>
      <c r="G13" s="19"/>
      <c r="H13" s="20"/>
    </row>
    <row r="14" spans="1:8" ht="29" x14ac:dyDescent="0.35">
      <c r="A14" s="13">
        <v>5</v>
      </c>
      <c r="B14" s="21" t="s">
        <v>20</v>
      </c>
      <c r="C14" s="15" t="s">
        <v>21</v>
      </c>
      <c r="D14" s="16"/>
      <c r="E14" s="17">
        <v>10</v>
      </c>
      <c r="F14" s="18" t="s">
        <v>13</v>
      </c>
      <c r="G14" s="19"/>
      <c r="H14" s="20"/>
    </row>
    <row r="15" spans="1:8" ht="43.5" x14ac:dyDescent="0.35">
      <c r="A15" s="13">
        <v>6</v>
      </c>
      <c r="B15" s="22" t="s">
        <v>22</v>
      </c>
      <c r="C15" s="15" t="s">
        <v>23</v>
      </c>
      <c r="D15" s="16"/>
      <c r="E15" s="17">
        <v>36</v>
      </c>
      <c r="F15" s="18" t="s">
        <v>13</v>
      </c>
      <c r="G15" s="19"/>
      <c r="H15" s="20"/>
    </row>
    <row r="16" spans="1:8" ht="29" x14ac:dyDescent="0.35">
      <c r="A16" s="13">
        <v>7</v>
      </c>
      <c r="B16" s="14" t="s">
        <v>24</v>
      </c>
      <c r="C16" s="23" t="s">
        <v>25</v>
      </c>
      <c r="D16" s="24"/>
      <c r="E16" s="17">
        <v>20</v>
      </c>
      <c r="F16" s="18" t="s">
        <v>13</v>
      </c>
      <c r="G16" s="19"/>
      <c r="H16" s="20"/>
    </row>
    <row r="17" spans="1:8" ht="29" x14ac:dyDescent="0.35">
      <c r="A17" s="13">
        <v>8</v>
      </c>
      <c r="B17" s="21" t="s">
        <v>26</v>
      </c>
      <c r="C17" s="15" t="s">
        <v>27</v>
      </c>
      <c r="D17" s="16"/>
      <c r="E17" s="17">
        <f>20+10</f>
        <v>30</v>
      </c>
      <c r="F17" s="18" t="s">
        <v>13</v>
      </c>
      <c r="G17" s="19"/>
      <c r="H17" s="20"/>
    </row>
    <row r="18" spans="1:8" x14ac:dyDescent="0.35">
      <c r="A18" s="13">
        <v>9</v>
      </c>
      <c r="B18" s="21" t="s">
        <v>28</v>
      </c>
      <c r="C18" s="15"/>
      <c r="D18" s="16"/>
      <c r="E18" s="17">
        <f>18+10</f>
        <v>28</v>
      </c>
      <c r="F18" s="18" t="s">
        <v>13</v>
      </c>
      <c r="G18" s="19"/>
      <c r="H18" s="20"/>
    </row>
    <row r="19" spans="1:8" x14ac:dyDescent="0.35">
      <c r="A19" s="13">
        <v>10</v>
      </c>
      <c r="B19" s="21" t="s">
        <v>29</v>
      </c>
      <c r="C19" s="15"/>
      <c r="D19" s="16"/>
      <c r="E19" s="17">
        <f>4+2</f>
        <v>6</v>
      </c>
      <c r="F19" s="18" t="s">
        <v>30</v>
      </c>
      <c r="G19" s="19"/>
      <c r="H19" s="20"/>
    </row>
    <row r="20" spans="1:8" x14ac:dyDescent="0.35">
      <c r="A20" s="13">
        <v>11</v>
      </c>
      <c r="B20" s="21" t="s">
        <v>31</v>
      </c>
      <c r="C20" s="15" t="s">
        <v>32</v>
      </c>
      <c r="D20" s="16"/>
      <c r="E20" s="17">
        <v>10</v>
      </c>
      <c r="F20" s="18" t="s">
        <v>13</v>
      </c>
      <c r="G20" s="19"/>
      <c r="H20" s="20"/>
    </row>
    <row r="21" spans="1:8" x14ac:dyDescent="0.35">
      <c r="A21" s="13">
        <v>12</v>
      </c>
      <c r="B21" s="14" t="s">
        <v>33</v>
      </c>
      <c r="C21" s="15" t="s">
        <v>34</v>
      </c>
      <c r="D21" s="16"/>
      <c r="E21" s="17">
        <v>6</v>
      </c>
      <c r="F21" s="18" t="s">
        <v>13</v>
      </c>
      <c r="G21" s="19"/>
      <c r="H21" s="20"/>
    </row>
    <row r="22" spans="1:8" x14ac:dyDescent="0.35">
      <c r="A22" s="13">
        <v>13</v>
      </c>
      <c r="B22" s="14" t="s">
        <v>35</v>
      </c>
      <c r="C22" s="15"/>
      <c r="D22" s="16"/>
      <c r="E22" s="17">
        <f>6+5</f>
        <v>11</v>
      </c>
      <c r="F22" s="18" t="s">
        <v>13</v>
      </c>
      <c r="G22" s="19"/>
      <c r="H22" s="20"/>
    </row>
    <row r="23" spans="1:8" x14ac:dyDescent="0.35">
      <c r="A23" s="13">
        <v>14</v>
      </c>
      <c r="B23" s="21" t="s">
        <v>36</v>
      </c>
      <c r="C23" s="15"/>
      <c r="D23" s="16"/>
      <c r="E23" s="17">
        <f>30+50</f>
        <v>80</v>
      </c>
      <c r="F23" s="18" t="s">
        <v>13</v>
      </c>
      <c r="G23" s="19"/>
      <c r="H23" s="20"/>
    </row>
    <row r="24" spans="1:8" x14ac:dyDescent="0.35">
      <c r="A24" s="13">
        <v>15</v>
      </c>
      <c r="B24" s="14" t="s">
        <v>37</v>
      </c>
      <c r="C24" s="15"/>
      <c r="D24" s="16"/>
      <c r="E24" s="17">
        <f>24+10</f>
        <v>34</v>
      </c>
      <c r="F24" s="18" t="s">
        <v>13</v>
      </c>
      <c r="G24" s="19"/>
      <c r="H24" s="20"/>
    </row>
    <row r="25" spans="1:8" ht="45.5" x14ac:dyDescent="0.35">
      <c r="A25" s="13">
        <v>16</v>
      </c>
      <c r="B25" s="21" t="s">
        <v>38</v>
      </c>
      <c r="C25" s="15" t="s">
        <v>39</v>
      </c>
      <c r="D25" s="16"/>
      <c r="E25" s="17">
        <v>10</v>
      </c>
      <c r="F25" s="25" t="s">
        <v>13</v>
      </c>
      <c r="G25" s="19"/>
      <c r="H25" s="20"/>
    </row>
    <row r="26" spans="1:8" x14ac:dyDescent="0.35">
      <c r="A26" s="13">
        <v>17</v>
      </c>
      <c r="B26" s="14" t="s">
        <v>40</v>
      </c>
      <c r="C26" s="15"/>
      <c r="D26" s="16"/>
      <c r="E26" s="17">
        <f>80+30</f>
        <v>110</v>
      </c>
      <c r="F26" s="18" t="s">
        <v>13</v>
      </c>
      <c r="G26" s="19"/>
      <c r="H26" s="20"/>
    </row>
    <row r="27" spans="1:8" x14ac:dyDescent="0.35">
      <c r="A27" s="13">
        <v>18</v>
      </c>
      <c r="B27" s="26" t="s">
        <v>41</v>
      </c>
      <c r="C27" s="15" t="s">
        <v>42</v>
      </c>
      <c r="D27" s="16"/>
      <c r="E27" s="17">
        <f>30+20</f>
        <v>50</v>
      </c>
      <c r="F27" s="18" t="s">
        <v>43</v>
      </c>
      <c r="G27" s="19"/>
      <c r="H27" s="20"/>
    </row>
    <row r="28" spans="1:8" x14ac:dyDescent="0.35">
      <c r="A28" s="13">
        <v>19</v>
      </c>
      <c r="B28" s="14" t="s">
        <v>44</v>
      </c>
      <c r="C28" s="15"/>
      <c r="D28" s="16"/>
      <c r="E28" s="17">
        <v>2</v>
      </c>
      <c r="F28" s="18" t="s">
        <v>43</v>
      </c>
      <c r="G28" s="19"/>
      <c r="H28" s="20"/>
    </row>
    <row r="29" spans="1:8" x14ac:dyDescent="0.35">
      <c r="A29" s="13">
        <v>20</v>
      </c>
      <c r="B29" s="21" t="s">
        <v>45</v>
      </c>
      <c r="C29" s="27"/>
      <c r="D29" s="28"/>
      <c r="E29" s="17">
        <f>50+30</f>
        <v>80</v>
      </c>
      <c r="F29" s="18" t="s">
        <v>43</v>
      </c>
      <c r="G29" s="19"/>
      <c r="H29" s="20"/>
    </row>
    <row r="30" spans="1:8" ht="43.5" x14ac:dyDescent="0.35">
      <c r="A30" s="13">
        <v>21</v>
      </c>
      <c r="B30" s="14" t="s">
        <v>46</v>
      </c>
      <c r="C30" s="23" t="s">
        <v>47</v>
      </c>
      <c r="D30" s="24"/>
      <c r="E30" s="17">
        <v>1</v>
      </c>
      <c r="F30" s="18" t="s">
        <v>13</v>
      </c>
      <c r="G30" s="19"/>
      <c r="H30" s="20"/>
    </row>
    <row r="31" spans="1:8" x14ac:dyDescent="0.35">
      <c r="A31" s="13">
        <v>22</v>
      </c>
      <c r="B31" s="29" t="s">
        <v>48</v>
      </c>
      <c r="C31" s="30" t="s">
        <v>49</v>
      </c>
      <c r="D31" s="31">
        <v>9</v>
      </c>
      <c r="E31" s="32">
        <f>25+20</f>
        <v>45</v>
      </c>
      <c r="F31" s="33" t="s">
        <v>13</v>
      </c>
      <c r="G31" s="19"/>
      <c r="H31" s="20"/>
    </row>
    <row r="32" spans="1:8" ht="29" x14ac:dyDescent="0.35">
      <c r="A32" s="13">
        <v>23</v>
      </c>
      <c r="B32" s="22" t="s">
        <v>50</v>
      </c>
      <c r="C32" s="15" t="s">
        <v>51</v>
      </c>
      <c r="D32" s="34"/>
      <c r="E32" s="32">
        <v>6</v>
      </c>
      <c r="F32" s="33" t="s">
        <v>13</v>
      </c>
      <c r="G32" s="19"/>
      <c r="H32" s="20"/>
    </row>
    <row r="33" spans="1:8" x14ac:dyDescent="0.35">
      <c r="A33" s="35">
        <v>24</v>
      </c>
      <c r="B33" s="29" t="s">
        <v>52</v>
      </c>
      <c r="C33" s="23" t="s">
        <v>53</v>
      </c>
      <c r="D33" s="15"/>
      <c r="E33" s="36">
        <v>20</v>
      </c>
      <c r="F33" s="33" t="s">
        <v>13</v>
      </c>
      <c r="G33" s="37"/>
      <c r="H33" s="38"/>
    </row>
    <row r="34" spans="1:8" x14ac:dyDescent="0.35">
      <c r="A34" s="35">
        <v>25</v>
      </c>
      <c r="B34" s="29" t="s">
        <v>54</v>
      </c>
      <c r="C34" s="23"/>
      <c r="D34" s="15"/>
      <c r="E34" s="36">
        <v>20</v>
      </c>
      <c r="F34" s="33" t="s">
        <v>13</v>
      </c>
      <c r="G34" s="37"/>
      <c r="H34" s="38"/>
    </row>
    <row r="35" spans="1:8" ht="43.5" x14ac:dyDescent="0.35">
      <c r="A35" s="35">
        <v>26</v>
      </c>
      <c r="B35" s="29" t="s">
        <v>55</v>
      </c>
      <c r="C35" s="23" t="s">
        <v>56</v>
      </c>
      <c r="D35" s="15"/>
      <c r="E35" s="36">
        <v>8</v>
      </c>
      <c r="F35" s="33" t="s">
        <v>13</v>
      </c>
      <c r="G35" s="37"/>
      <c r="H35" s="38"/>
    </row>
    <row r="36" spans="1:8" x14ac:dyDescent="0.35">
      <c r="A36" s="35">
        <v>27</v>
      </c>
      <c r="B36" s="29" t="s">
        <v>57</v>
      </c>
      <c r="C36" s="23"/>
      <c r="D36" s="15"/>
      <c r="E36" s="36">
        <v>20</v>
      </c>
      <c r="F36" s="33" t="s">
        <v>13</v>
      </c>
      <c r="G36" s="37"/>
      <c r="H36" s="38"/>
    </row>
    <row r="37" spans="1:8" x14ac:dyDescent="0.35">
      <c r="A37" s="35">
        <v>28</v>
      </c>
      <c r="B37" s="29" t="s">
        <v>58</v>
      </c>
      <c r="C37" s="23"/>
      <c r="D37" s="15"/>
      <c r="E37" s="36">
        <v>5</v>
      </c>
      <c r="F37" s="33" t="s">
        <v>13</v>
      </c>
      <c r="G37" s="37"/>
      <c r="H37" s="38"/>
    </row>
    <row r="38" spans="1:8" x14ac:dyDescent="0.35">
      <c r="A38" s="35">
        <v>29</v>
      </c>
      <c r="B38" s="29" t="s">
        <v>59</v>
      </c>
      <c r="C38" s="23"/>
      <c r="D38" s="15"/>
      <c r="E38" s="36">
        <v>20</v>
      </c>
      <c r="F38" s="33" t="s">
        <v>13</v>
      </c>
      <c r="G38" s="37"/>
      <c r="H38" s="38"/>
    </row>
    <row r="39" spans="1:8" x14ac:dyDescent="0.35">
      <c r="A39" s="35">
        <v>30</v>
      </c>
      <c r="B39" s="29" t="s">
        <v>60</v>
      </c>
      <c r="C39" s="23"/>
      <c r="D39" s="15"/>
      <c r="E39" s="36">
        <v>40</v>
      </c>
      <c r="F39" s="33" t="s">
        <v>13</v>
      </c>
      <c r="G39" s="37"/>
      <c r="H39" s="38"/>
    </row>
    <row r="40" spans="1:8" ht="15" thickBot="1" x14ac:dyDescent="0.4">
      <c r="A40" s="39">
        <v>31</v>
      </c>
      <c r="B40" s="40" t="s">
        <v>61</v>
      </c>
      <c r="C40" s="41" t="s">
        <v>62</v>
      </c>
      <c r="D40" s="42"/>
      <c r="E40" s="43">
        <v>4</v>
      </c>
      <c r="F40" s="44" t="s">
        <v>30</v>
      </c>
      <c r="G40" s="45"/>
      <c r="H40" s="46"/>
    </row>
    <row r="41" spans="1:8" ht="15" thickBot="1" x14ac:dyDescent="0.4">
      <c r="A41" s="102" t="s">
        <v>63</v>
      </c>
      <c r="B41" s="103"/>
      <c r="C41" s="104"/>
      <c r="D41" s="47"/>
      <c r="E41" s="48" t="s">
        <v>64</v>
      </c>
      <c r="F41" s="49" t="s">
        <v>65</v>
      </c>
      <c r="G41" s="50" t="s">
        <v>65</v>
      </c>
      <c r="H41" s="51"/>
    </row>
    <row r="42" spans="1:8" x14ac:dyDescent="0.35">
      <c r="A42" s="2"/>
      <c r="B42" s="26"/>
      <c r="C42" s="52"/>
      <c r="D42" s="26"/>
      <c r="E42" s="52"/>
      <c r="F42" s="3"/>
      <c r="G42" s="3"/>
      <c r="H42" s="3"/>
    </row>
    <row r="43" spans="1:8" x14ac:dyDescent="0.35">
      <c r="A43" s="2"/>
      <c r="B43" s="26" t="s">
        <v>106</v>
      </c>
      <c r="C43" s="52"/>
      <c r="D43" s="26"/>
      <c r="E43" s="52"/>
      <c r="F43" s="3"/>
      <c r="G43" s="3"/>
      <c r="H43" s="3"/>
    </row>
    <row r="44" spans="1:8" x14ac:dyDescent="0.35">
      <c r="A44" s="1" t="s">
        <v>66</v>
      </c>
      <c r="C44" s="2"/>
      <c r="D44" s="2"/>
      <c r="E44" s="2"/>
      <c r="F44" s="3"/>
      <c r="G44" s="3"/>
      <c r="H44" s="3"/>
    </row>
    <row r="45" spans="1:8" x14ac:dyDescent="0.35">
      <c r="A45" s="4" t="s">
        <v>1</v>
      </c>
      <c r="C45" s="2"/>
      <c r="D45" s="2"/>
      <c r="E45" s="2"/>
      <c r="F45" s="3"/>
      <c r="G45" s="3"/>
      <c r="H45" s="3"/>
    </row>
    <row r="46" spans="1:8" x14ac:dyDescent="0.35">
      <c r="A46" s="4" t="s">
        <v>2</v>
      </c>
      <c r="C46" s="2"/>
      <c r="D46" s="2"/>
      <c r="E46" s="2"/>
      <c r="F46" s="3"/>
      <c r="G46" s="3"/>
      <c r="H46" s="3"/>
    </row>
    <row r="47" spans="1:8" ht="15" thickBot="1" x14ac:dyDescent="0.4">
      <c r="A47" s="4"/>
      <c r="C47" s="2"/>
      <c r="D47" s="2"/>
      <c r="E47" s="2"/>
      <c r="F47" s="3"/>
      <c r="G47" s="3"/>
      <c r="H47" s="3"/>
    </row>
    <row r="48" spans="1:8" x14ac:dyDescent="0.35">
      <c r="A48" s="105" t="s">
        <v>3</v>
      </c>
      <c r="B48" s="107" t="s">
        <v>4</v>
      </c>
      <c r="C48" s="107" t="s">
        <v>5</v>
      </c>
      <c r="D48" s="107" t="s">
        <v>6</v>
      </c>
      <c r="E48" s="109" t="s">
        <v>7</v>
      </c>
      <c r="F48" s="111" t="s">
        <v>8</v>
      </c>
      <c r="G48" s="100" t="s">
        <v>9</v>
      </c>
      <c r="H48" s="95" t="s">
        <v>10</v>
      </c>
    </row>
    <row r="49" spans="1:8" ht="15" thickBot="1" x14ac:dyDescent="0.4">
      <c r="A49" s="106"/>
      <c r="B49" s="108"/>
      <c r="C49" s="108"/>
      <c r="D49" s="108"/>
      <c r="E49" s="110"/>
      <c r="F49" s="112"/>
      <c r="G49" s="101"/>
      <c r="H49" s="96"/>
    </row>
    <row r="50" spans="1:8" ht="43.5" x14ac:dyDescent="0.35">
      <c r="A50" s="5">
        <v>1</v>
      </c>
      <c r="B50" s="53" t="s">
        <v>14</v>
      </c>
      <c r="C50" s="7" t="s">
        <v>15</v>
      </c>
      <c r="D50" s="8"/>
      <c r="E50" s="9">
        <v>6</v>
      </c>
      <c r="F50" s="10" t="s">
        <v>13</v>
      </c>
      <c r="G50" s="11"/>
      <c r="H50" s="12"/>
    </row>
    <row r="51" spans="1:8" ht="29" x14ac:dyDescent="0.35">
      <c r="A51" s="13">
        <v>2</v>
      </c>
      <c r="B51" s="21" t="s">
        <v>20</v>
      </c>
      <c r="C51" s="15" t="s">
        <v>21</v>
      </c>
      <c r="D51" s="16"/>
      <c r="E51" s="17">
        <v>8</v>
      </c>
      <c r="F51" s="18" t="s">
        <v>13</v>
      </c>
      <c r="G51" s="19"/>
      <c r="H51" s="20"/>
    </row>
    <row r="52" spans="1:8" ht="43.5" x14ac:dyDescent="0.35">
      <c r="A52" s="13">
        <v>3</v>
      </c>
      <c r="B52" s="22" t="s">
        <v>22</v>
      </c>
      <c r="C52" s="15" t="s">
        <v>23</v>
      </c>
      <c r="D52" s="16"/>
      <c r="E52" s="17">
        <v>20</v>
      </c>
      <c r="F52" s="18" t="s">
        <v>13</v>
      </c>
      <c r="G52" s="19"/>
      <c r="H52" s="20"/>
    </row>
    <row r="53" spans="1:8" ht="29" x14ac:dyDescent="0.35">
      <c r="A53" s="13">
        <v>4</v>
      </c>
      <c r="B53" s="21" t="s">
        <v>26</v>
      </c>
      <c r="C53" s="15" t="s">
        <v>27</v>
      </c>
      <c r="D53" s="16"/>
      <c r="E53" s="17">
        <v>16</v>
      </c>
      <c r="F53" s="18" t="s">
        <v>13</v>
      </c>
      <c r="G53" s="19"/>
      <c r="H53" s="20"/>
    </row>
    <row r="54" spans="1:8" x14ac:dyDescent="0.35">
      <c r="A54" s="13">
        <v>5</v>
      </c>
      <c r="B54" s="21" t="s">
        <v>28</v>
      </c>
      <c r="C54" s="15"/>
      <c r="D54" s="16"/>
      <c r="E54" s="17">
        <v>6</v>
      </c>
      <c r="F54" s="18" t="s">
        <v>13</v>
      </c>
      <c r="G54" s="19"/>
      <c r="H54" s="20"/>
    </row>
    <row r="55" spans="1:8" x14ac:dyDescent="0.35">
      <c r="A55" s="13">
        <v>6</v>
      </c>
      <c r="B55" s="21" t="s">
        <v>29</v>
      </c>
      <c r="C55" s="15"/>
      <c r="D55" s="16"/>
      <c r="E55" s="17">
        <v>8</v>
      </c>
      <c r="F55" s="18" t="s">
        <v>30</v>
      </c>
      <c r="G55" s="19"/>
      <c r="H55" s="20"/>
    </row>
    <row r="56" spans="1:8" x14ac:dyDescent="0.35">
      <c r="A56" s="13">
        <v>7</v>
      </c>
      <c r="B56" s="21" t="s">
        <v>31</v>
      </c>
      <c r="C56" s="15" t="s">
        <v>32</v>
      </c>
      <c r="D56" s="16"/>
      <c r="E56" s="17">
        <v>20</v>
      </c>
      <c r="F56" s="18" t="s">
        <v>13</v>
      </c>
      <c r="G56" s="19"/>
      <c r="H56" s="20"/>
    </row>
    <row r="57" spans="1:8" x14ac:dyDescent="0.35">
      <c r="A57" s="13">
        <v>8</v>
      </c>
      <c r="B57" s="29" t="s">
        <v>33</v>
      </c>
      <c r="C57" s="15" t="s">
        <v>34</v>
      </c>
      <c r="D57" s="16"/>
      <c r="E57" s="17">
        <f>2+14</f>
        <v>16</v>
      </c>
      <c r="F57" s="18" t="s">
        <v>13</v>
      </c>
      <c r="G57" s="19"/>
      <c r="H57" s="20"/>
    </row>
    <row r="58" spans="1:8" x14ac:dyDescent="0.35">
      <c r="A58" s="13">
        <v>9</v>
      </c>
      <c r="B58" s="14" t="s">
        <v>35</v>
      </c>
      <c r="C58" s="15"/>
      <c r="D58" s="16"/>
      <c r="E58" s="17">
        <v>16</v>
      </c>
      <c r="F58" s="18" t="s">
        <v>13</v>
      </c>
      <c r="G58" s="19"/>
      <c r="H58" s="20"/>
    </row>
    <row r="59" spans="1:8" x14ac:dyDescent="0.35">
      <c r="A59" s="13">
        <v>10</v>
      </c>
      <c r="B59" s="21" t="s">
        <v>36</v>
      </c>
      <c r="C59" s="15"/>
      <c r="D59" s="16"/>
      <c r="E59" s="17">
        <f>20+170</f>
        <v>190</v>
      </c>
      <c r="F59" s="18" t="s">
        <v>13</v>
      </c>
      <c r="G59" s="19"/>
      <c r="H59" s="20"/>
    </row>
    <row r="60" spans="1:8" x14ac:dyDescent="0.35">
      <c r="A60" s="13">
        <v>11</v>
      </c>
      <c r="B60" s="14" t="s">
        <v>37</v>
      </c>
      <c r="C60" s="15"/>
      <c r="D60" s="16"/>
      <c r="E60" s="17">
        <v>20</v>
      </c>
      <c r="F60" s="18" t="s">
        <v>13</v>
      </c>
      <c r="G60" s="19"/>
      <c r="H60" s="20"/>
    </row>
    <row r="61" spans="1:8" ht="45.5" x14ac:dyDescent="0.35">
      <c r="A61" s="13">
        <v>12</v>
      </c>
      <c r="B61" s="21" t="s">
        <v>38</v>
      </c>
      <c r="C61" s="15" t="s">
        <v>39</v>
      </c>
      <c r="D61" s="16"/>
      <c r="E61" s="17">
        <f>12+12</f>
        <v>24</v>
      </c>
      <c r="F61" s="25" t="s">
        <v>13</v>
      </c>
      <c r="G61" s="19"/>
      <c r="H61" s="20"/>
    </row>
    <row r="62" spans="1:8" x14ac:dyDescent="0.35">
      <c r="A62" s="13">
        <v>13</v>
      </c>
      <c r="B62" s="26" t="s">
        <v>41</v>
      </c>
      <c r="C62" s="15" t="s">
        <v>42</v>
      </c>
      <c r="D62" s="16"/>
      <c r="E62" s="17">
        <v>60</v>
      </c>
      <c r="F62" s="18" t="s">
        <v>43</v>
      </c>
      <c r="G62" s="19"/>
      <c r="H62" s="20"/>
    </row>
    <row r="63" spans="1:8" x14ac:dyDescent="0.35">
      <c r="A63" s="13">
        <v>14</v>
      </c>
      <c r="B63" s="14" t="s">
        <v>44</v>
      </c>
      <c r="C63" s="15"/>
      <c r="D63" s="16"/>
      <c r="E63" s="17">
        <v>10</v>
      </c>
      <c r="F63" s="18" t="s">
        <v>43</v>
      </c>
      <c r="G63" s="19"/>
      <c r="H63" s="20"/>
    </row>
    <row r="64" spans="1:8" x14ac:dyDescent="0.35">
      <c r="A64" s="13">
        <v>15</v>
      </c>
      <c r="B64" s="14" t="s">
        <v>67</v>
      </c>
      <c r="C64" s="15"/>
      <c r="D64" s="16"/>
      <c r="E64" s="17">
        <f>32+40</f>
        <v>72</v>
      </c>
      <c r="F64" s="18" t="s">
        <v>43</v>
      </c>
      <c r="G64" s="19"/>
      <c r="H64" s="20"/>
    </row>
    <row r="65" spans="1:8" x14ac:dyDescent="0.35">
      <c r="A65" s="13">
        <v>16</v>
      </c>
      <c r="B65" s="14" t="s">
        <v>68</v>
      </c>
      <c r="C65" s="15"/>
      <c r="D65" s="16"/>
      <c r="E65" s="17">
        <v>2</v>
      </c>
      <c r="F65" s="33" t="s">
        <v>30</v>
      </c>
      <c r="G65" s="19"/>
      <c r="H65" s="20"/>
    </row>
    <row r="66" spans="1:8" ht="29" x14ac:dyDescent="0.35">
      <c r="A66" s="13">
        <v>17</v>
      </c>
      <c r="B66" s="14" t="s">
        <v>24</v>
      </c>
      <c r="C66" s="23" t="s">
        <v>25</v>
      </c>
      <c r="D66" s="24"/>
      <c r="E66" s="17">
        <v>10</v>
      </c>
      <c r="F66" s="18" t="s">
        <v>13</v>
      </c>
      <c r="G66" s="19"/>
      <c r="H66" s="20"/>
    </row>
    <row r="67" spans="1:8" x14ac:dyDescent="0.35">
      <c r="A67" s="13">
        <v>18</v>
      </c>
      <c r="B67" s="29" t="s">
        <v>69</v>
      </c>
      <c r="C67" s="15" t="s">
        <v>70</v>
      </c>
      <c r="D67" s="22"/>
      <c r="E67" s="36">
        <v>8</v>
      </c>
      <c r="F67" s="18" t="s">
        <v>13</v>
      </c>
      <c r="G67" s="37"/>
      <c r="H67" s="38"/>
    </row>
    <row r="68" spans="1:8" x14ac:dyDescent="0.35">
      <c r="A68" s="13">
        <v>19</v>
      </c>
      <c r="B68" s="29" t="s">
        <v>48</v>
      </c>
      <c r="C68" s="30" t="s">
        <v>49</v>
      </c>
      <c r="D68" s="15">
        <v>8</v>
      </c>
      <c r="E68" s="36">
        <v>24</v>
      </c>
      <c r="F68" s="33" t="s">
        <v>13</v>
      </c>
      <c r="G68" s="37"/>
      <c r="H68" s="38"/>
    </row>
    <row r="69" spans="1:8" ht="43.5" x14ac:dyDescent="0.35">
      <c r="A69" s="13">
        <v>20</v>
      </c>
      <c r="B69" s="29" t="s">
        <v>16</v>
      </c>
      <c r="C69" s="15" t="s">
        <v>17</v>
      </c>
      <c r="D69" s="15"/>
      <c r="E69" s="36">
        <v>20</v>
      </c>
      <c r="F69" s="33" t="s">
        <v>13</v>
      </c>
      <c r="G69" s="37"/>
      <c r="H69" s="38"/>
    </row>
    <row r="70" spans="1:8" ht="43.5" x14ac:dyDescent="0.35">
      <c r="A70" s="13">
        <v>21</v>
      </c>
      <c r="B70" s="29" t="s">
        <v>55</v>
      </c>
      <c r="C70" s="23" t="s">
        <v>56</v>
      </c>
      <c r="D70" s="15"/>
      <c r="E70" s="36">
        <v>12</v>
      </c>
      <c r="F70" s="33" t="s">
        <v>13</v>
      </c>
      <c r="G70" s="37"/>
      <c r="H70" s="38"/>
    </row>
    <row r="71" spans="1:8" ht="43.5" x14ac:dyDescent="0.35">
      <c r="A71" s="35">
        <v>22</v>
      </c>
      <c r="B71" s="29" t="s">
        <v>71</v>
      </c>
      <c r="C71" s="23" t="s">
        <v>72</v>
      </c>
      <c r="D71" s="15"/>
      <c r="E71" s="36">
        <v>7</v>
      </c>
      <c r="F71" s="33" t="s">
        <v>13</v>
      </c>
      <c r="G71" s="37"/>
      <c r="H71" s="38"/>
    </row>
    <row r="72" spans="1:8" ht="15" thickBot="1" x14ac:dyDescent="0.4">
      <c r="A72" s="54">
        <v>23</v>
      </c>
      <c r="B72" s="55" t="s">
        <v>52</v>
      </c>
      <c r="C72" s="56" t="s">
        <v>53</v>
      </c>
      <c r="D72" s="57"/>
      <c r="E72" s="58">
        <v>40</v>
      </c>
      <c r="F72" s="59" t="s">
        <v>13</v>
      </c>
      <c r="G72" s="60"/>
      <c r="H72" s="61"/>
    </row>
    <row r="73" spans="1:8" ht="15" thickBot="1" x14ac:dyDescent="0.4">
      <c r="A73" s="97" t="s">
        <v>63</v>
      </c>
      <c r="B73" s="98"/>
      <c r="C73" s="99"/>
      <c r="D73" s="62"/>
      <c r="E73" s="63" t="s">
        <v>64</v>
      </c>
      <c r="F73" s="64" t="s">
        <v>65</v>
      </c>
      <c r="G73" s="65" t="s">
        <v>65</v>
      </c>
      <c r="H73" s="66"/>
    </row>
    <row r="74" spans="1:8" x14ac:dyDescent="0.35">
      <c r="A74" s="67"/>
      <c r="B74" s="67"/>
      <c r="C74" s="68"/>
      <c r="D74" s="67"/>
      <c r="E74" s="69"/>
      <c r="F74" s="70"/>
      <c r="G74" s="71"/>
      <c r="H74" s="71"/>
    </row>
    <row r="75" spans="1:8" x14ac:dyDescent="0.35">
      <c r="A75" s="67"/>
      <c r="B75" s="67" t="s">
        <v>107</v>
      </c>
      <c r="C75" s="68"/>
      <c r="D75" s="67"/>
      <c r="E75" s="69"/>
      <c r="F75" s="70"/>
      <c r="G75" s="71"/>
      <c r="H75" s="71"/>
    </row>
    <row r="76" spans="1:8" x14ac:dyDescent="0.35">
      <c r="A76" s="1" t="s">
        <v>73</v>
      </c>
      <c r="C76" s="2"/>
      <c r="D76" s="2"/>
      <c r="E76" s="2"/>
      <c r="F76" s="3"/>
      <c r="G76" s="3"/>
      <c r="H76" s="3"/>
    </row>
    <row r="77" spans="1:8" x14ac:dyDescent="0.35">
      <c r="A77" s="4" t="s">
        <v>1</v>
      </c>
      <c r="C77" s="2"/>
      <c r="D77" s="2"/>
      <c r="E77" s="2"/>
      <c r="F77" s="3"/>
      <c r="G77" s="3"/>
      <c r="H77" s="3"/>
    </row>
    <row r="78" spans="1:8" x14ac:dyDescent="0.35">
      <c r="A78" s="4" t="s">
        <v>2</v>
      </c>
      <c r="C78" s="2"/>
      <c r="D78" s="2"/>
      <c r="E78" s="2"/>
      <c r="F78" s="3"/>
      <c r="G78" s="3"/>
      <c r="H78" s="3"/>
    </row>
    <row r="79" spans="1:8" ht="15" thickBot="1" x14ac:dyDescent="0.4">
      <c r="A79" s="4"/>
      <c r="C79" s="2"/>
      <c r="D79" s="2"/>
      <c r="E79" s="2"/>
      <c r="F79" s="3"/>
      <c r="G79" s="3"/>
      <c r="H79" s="3"/>
    </row>
    <row r="80" spans="1:8" x14ac:dyDescent="0.35">
      <c r="A80" s="105" t="s">
        <v>3</v>
      </c>
      <c r="B80" s="107" t="s">
        <v>4</v>
      </c>
      <c r="C80" s="107" t="s">
        <v>5</v>
      </c>
      <c r="D80" s="107" t="s">
        <v>6</v>
      </c>
      <c r="E80" s="109" t="s">
        <v>7</v>
      </c>
      <c r="F80" s="111" t="s">
        <v>8</v>
      </c>
      <c r="G80" s="100" t="s">
        <v>9</v>
      </c>
      <c r="H80" s="95" t="s">
        <v>10</v>
      </c>
    </row>
    <row r="81" spans="1:8" ht="15" thickBot="1" x14ac:dyDescent="0.4">
      <c r="A81" s="106"/>
      <c r="B81" s="108"/>
      <c r="C81" s="108"/>
      <c r="D81" s="108"/>
      <c r="E81" s="110"/>
      <c r="F81" s="112"/>
      <c r="G81" s="101"/>
      <c r="H81" s="96"/>
    </row>
    <row r="82" spans="1:8" ht="72.5" x14ac:dyDescent="0.35">
      <c r="A82" s="5">
        <v>1</v>
      </c>
      <c r="B82" s="6" t="s">
        <v>74</v>
      </c>
      <c r="C82" s="7" t="s">
        <v>12</v>
      </c>
      <c r="D82" s="8"/>
      <c r="E82" s="9">
        <v>4</v>
      </c>
      <c r="F82" s="10" t="s">
        <v>13</v>
      </c>
      <c r="G82" s="11"/>
      <c r="H82" s="12"/>
    </row>
    <row r="83" spans="1:8" ht="43.5" x14ac:dyDescent="0.35">
      <c r="A83" s="13">
        <v>2</v>
      </c>
      <c r="B83" s="14" t="s">
        <v>14</v>
      </c>
      <c r="C83" s="15" t="s">
        <v>15</v>
      </c>
      <c r="D83" s="16"/>
      <c r="E83" s="17">
        <v>10</v>
      </c>
      <c r="F83" s="18" t="s">
        <v>13</v>
      </c>
      <c r="G83" s="19"/>
      <c r="H83" s="20"/>
    </row>
    <row r="84" spans="1:8" ht="43.5" x14ac:dyDescent="0.35">
      <c r="A84" s="13">
        <v>3</v>
      </c>
      <c r="B84" s="14" t="s">
        <v>16</v>
      </c>
      <c r="C84" s="15" t="s">
        <v>17</v>
      </c>
      <c r="D84" s="16"/>
      <c r="E84" s="17">
        <v>6</v>
      </c>
      <c r="F84" s="18" t="s">
        <v>13</v>
      </c>
      <c r="G84" s="19"/>
      <c r="H84" s="20"/>
    </row>
    <row r="85" spans="1:8" ht="29" x14ac:dyDescent="0.35">
      <c r="A85" s="13">
        <v>4</v>
      </c>
      <c r="B85" s="21" t="s">
        <v>20</v>
      </c>
      <c r="C85" s="15" t="s">
        <v>21</v>
      </c>
      <c r="D85" s="16"/>
      <c r="E85" s="17">
        <v>4</v>
      </c>
      <c r="F85" s="18" t="s">
        <v>13</v>
      </c>
      <c r="G85" s="19"/>
      <c r="H85" s="20"/>
    </row>
    <row r="86" spans="1:8" ht="43.5" x14ac:dyDescent="0.35">
      <c r="A86" s="13">
        <v>5</v>
      </c>
      <c r="B86" s="22" t="s">
        <v>22</v>
      </c>
      <c r="C86" s="15" t="s">
        <v>23</v>
      </c>
      <c r="D86" s="16"/>
      <c r="E86" s="17">
        <v>14</v>
      </c>
      <c r="F86" s="18" t="s">
        <v>13</v>
      </c>
      <c r="G86" s="19"/>
      <c r="H86" s="20"/>
    </row>
    <row r="87" spans="1:8" ht="29" x14ac:dyDescent="0.35">
      <c r="A87" s="13">
        <v>6</v>
      </c>
      <c r="B87" s="14" t="s">
        <v>24</v>
      </c>
      <c r="C87" s="23" t="s">
        <v>25</v>
      </c>
      <c r="D87" s="24"/>
      <c r="E87" s="17">
        <v>6</v>
      </c>
      <c r="F87" s="18" t="s">
        <v>13</v>
      </c>
      <c r="G87" s="19"/>
      <c r="H87" s="20"/>
    </row>
    <row r="88" spans="1:8" ht="29" x14ac:dyDescent="0.35">
      <c r="A88" s="13">
        <v>7</v>
      </c>
      <c r="B88" s="21" t="s">
        <v>26</v>
      </c>
      <c r="C88" s="15" t="s">
        <v>27</v>
      </c>
      <c r="D88" s="16"/>
      <c r="E88" s="17">
        <v>12</v>
      </c>
      <c r="F88" s="18" t="s">
        <v>13</v>
      </c>
      <c r="G88" s="19"/>
      <c r="H88" s="20"/>
    </row>
    <row r="89" spans="1:8" x14ac:dyDescent="0.35">
      <c r="A89" s="13">
        <v>8</v>
      </c>
      <c r="B89" s="21" t="s">
        <v>28</v>
      </c>
      <c r="C89" s="15"/>
      <c r="D89" s="16"/>
      <c r="E89" s="17">
        <v>6</v>
      </c>
      <c r="F89" s="18" t="s">
        <v>13</v>
      </c>
      <c r="G89" s="19"/>
      <c r="H89" s="20"/>
    </row>
    <row r="90" spans="1:8" x14ac:dyDescent="0.35">
      <c r="A90" s="13">
        <v>9</v>
      </c>
      <c r="B90" s="21" t="s">
        <v>31</v>
      </c>
      <c r="C90" s="15" t="s">
        <v>32</v>
      </c>
      <c r="D90" s="16"/>
      <c r="E90" s="17">
        <v>16</v>
      </c>
      <c r="F90" s="18" t="s">
        <v>13</v>
      </c>
      <c r="G90" s="19"/>
      <c r="H90" s="20"/>
    </row>
    <row r="91" spans="1:8" x14ac:dyDescent="0.35">
      <c r="A91" s="13">
        <v>10</v>
      </c>
      <c r="B91" s="14" t="s">
        <v>35</v>
      </c>
      <c r="C91" s="15"/>
      <c r="D91" s="16"/>
      <c r="E91" s="17">
        <v>4</v>
      </c>
      <c r="F91" s="18" t="s">
        <v>13</v>
      </c>
      <c r="G91" s="19"/>
      <c r="H91" s="20"/>
    </row>
    <row r="92" spans="1:8" x14ac:dyDescent="0.35">
      <c r="A92" s="13">
        <v>11</v>
      </c>
      <c r="B92" s="14" t="s">
        <v>37</v>
      </c>
      <c r="C92" s="15"/>
      <c r="D92" s="16"/>
      <c r="E92" s="17">
        <v>12</v>
      </c>
      <c r="F92" s="18" t="s">
        <v>13</v>
      </c>
      <c r="G92" s="19"/>
      <c r="H92" s="20"/>
    </row>
    <row r="93" spans="1:8" ht="45.5" x14ac:dyDescent="0.35">
      <c r="A93" s="13">
        <v>12</v>
      </c>
      <c r="B93" s="21" t="s">
        <v>38</v>
      </c>
      <c r="C93" s="15" t="s">
        <v>39</v>
      </c>
      <c r="D93" s="16"/>
      <c r="E93" s="17">
        <v>12</v>
      </c>
      <c r="F93" s="25" t="s">
        <v>13</v>
      </c>
      <c r="G93" s="19"/>
      <c r="H93" s="20"/>
    </row>
    <row r="94" spans="1:8" x14ac:dyDescent="0.35">
      <c r="A94" s="13">
        <v>13</v>
      </c>
      <c r="B94" s="26" t="s">
        <v>41</v>
      </c>
      <c r="C94" s="15" t="s">
        <v>42</v>
      </c>
      <c r="D94" s="16"/>
      <c r="E94" s="17">
        <v>16</v>
      </c>
      <c r="F94" s="18" t="s">
        <v>43</v>
      </c>
      <c r="G94" s="19"/>
      <c r="H94" s="20"/>
    </row>
    <row r="95" spans="1:8" x14ac:dyDescent="0.35">
      <c r="A95" s="13">
        <v>14</v>
      </c>
      <c r="B95" s="14" t="s">
        <v>44</v>
      </c>
      <c r="C95" s="15"/>
      <c r="D95" s="16"/>
      <c r="E95" s="17">
        <v>10</v>
      </c>
      <c r="F95" s="18" t="s">
        <v>43</v>
      </c>
      <c r="G95" s="19"/>
      <c r="H95" s="20"/>
    </row>
    <row r="96" spans="1:8" ht="43.5" x14ac:dyDescent="0.35">
      <c r="A96" s="13">
        <v>15</v>
      </c>
      <c r="B96" s="14" t="s">
        <v>46</v>
      </c>
      <c r="C96" s="23" t="s">
        <v>75</v>
      </c>
      <c r="D96" s="24"/>
      <c r="E96" s="17">
        <v>1</v>
      </c>
      <c r="F96" s="18" t="s">
        <v>13</v>
      </c>
      <c r="G96" s="19"/>
      <c r="H96" s="20"/>
    </row>
    <row r="97" spans="1:8" x14ac:dyDescent="0.35">
      <c r="A97" s="13">
        <v>16</v>
      </c>
      <c r="B97" s="14" t="s">
        <v>69</v>
      </c>
      <c r="C97" s="72" t="s">
        <v>70</v>
      </c>
      <c r="D97" s="16"/>
      <c r="E97" s="17">
        <v>4</v>
      </c>
      <c r="F97" s="18" t="s">
        <v>13</v>
      </c>
      <c r="G97" s="19"/>
      <c r="H97" s="20"/>
    </row>
    <row r="98" spans="1:8" x14ac:dyDescent="0.35">
      <c r="A98" s="13">
        <v>17</v>
      </c>
      <c r="B98" s="29" t="s">
        <v>52</v>
      </c>
      <c r="C98" s="23" t="s">
        <v>53</v>
      </c>
      <c r="D98" s="29"/>
      <c r="E98" s="36">
        <v>20</v>
      </c>
      <c r="F98" s="25" t="s">
        <v>13</v>
      </c>
      <c r="G98" s="37"/>
      <c r="H98" s="38"/>
    </row>
    <row r="99" spans="1:8" x14ac:dyDescent="0.35">
      <c r="A99" s="35">
        <v>18</v>
      </c>
      <c r="B99" s="29" t="s">
        <v>48</v>
      </c>
      <c r="C99" s="30" t="s">
        <v>49</v>
      </c>
      <c r="D99" s="23">
        <v>8</v>
      </c>
      <c r="E99" s="36">
        <v>40</v>
      </c>
      <c r="F99" s="25" t="s">
        <v>13</v>
      </c>
      <c r="G99" s="37"/>
      <c r="H99" s="38"/>
    </row>
    <row r="100" spans="1:8" x14ac:dyDescent="0.35">
      <c r="A100" s="35">
        <v>19</v>
      </c>
      <c r="B100" s="29" t="s">
        <v>76</v>
      </c>
      <c r="C100" s="15" t="s">
        <v>77</v>
      </c>
      <c r="D100" s="23"/>
      <c r="E100" s="36">
        <v>2</v>
      </c>
      <c r="F100" s="25" t="s">
        <v>13</v>
      </c>
      <c r="G100" s="37"/>
      <c r="H100" s="38"/>
    </row>
    <row r="101" spans="1:8" ht="43.5" x14ac:dyDescent="0.35">
      <c r="A101" s="35">
        <v>20</v>
      </c>
      <c r="B101" s="29" t="s">
        <v>71</v>
      </c>
      <c r="C101" s="23" t="s">
        <v>72</v>
      </c>
      <c r="D101" s="23"/>
      <c r="E101" s="36">
        <v>6</v>
      </c>
      <c r="F101" s="25" t="s">
        <v>13</v>
      </c>
      <c r="G101" s="37"/>
      <c r="H101" s="38"/>
    </row>
    <row r="102" spans="1:8" x14ac:dyDescent="0.35">
      <c r="A102" s="35">
        <v>21</v>
      </c>
      <c r="B102" s="29" t="s">
        <v>78</v>
      </c>
      <c r="C102" s="15"/>
      <c r="D102" s="23"/>
      <c r="E102" s="36">
        <v>2</v>
      </c>
      <c r="F102" s="25" t="s">
        <v>13</v>
      </c>
      <c r="G102" s="37"/>
      <c r="H102" s="38"/>
    </row>
    <row r="103" spans="1:8" ht="29" x14ac:dyDescent="0.35">
      <c r="A103" s="35">
        <v>22</v>
      </c>
      <c r="B103" s="29" t="s">
        <v>79</v>
      </c>
      <c r="C103" s="23" t="s">
        <v>80</v>
      </c>
      <c r="D103" s="23"/>
      <c r="E103" s="36">
        <v>2</v>
      </c>
      <c r="F103" s="25" t="s">
        <v>13</v>
      </c>
      <c r="G103" s="37"/>
      <c r="H103" s="38"/>
    </row>
    <row r="104" spans="1:8" x14ac:dyDescent="0.35">
      <c r="A104" s="35">
        <v>23</v>
      </c>
      <c r="B104" s="29" t="s">
        <v>81</v>
      </c>
      <c r="C104" s="23" t="s">
        <v>82</v>
      </c>
      <c r="D104" s="23"/>
      <c r="E104" s="36">
        <v>4</v>
      </c>
      <c r="F104" s="25" t="s">
        <v>13</v>
      </c>
      <c r="G104" s="37"/>
      <c r="H104" s="38"/>
    </row>
    <row r="105" spans="1:8" ht="43.5" x14ac:dyDescent="0.35">
      <c r="A105" s="35">
        <v>24</v>
      </c>
      <c r="B105" s="29" t="s">
        <v>55</v>
      </c>
      <c r="C105" s="23" t="s">
        <v>56</v>
      </c>
      <c r="D105" s="23"/>
      <c r="E105" s="36">
        <v>6</v>
      </c>
      <c r="F105" s="25" t="s">
        <v>13</v>
      </c>
      <c r="G105" s="37"/>
      <c r="H105" s="38"/>
    </row>
    <row r="106" spans="1:8" ht="44" thickBot="1" x14ac:dyDescent="0.4">
      <c r="A106" s="39">
        <v>25</v>
      </c>
      <c r="B106" s="73" t="s">
        <v>83</v>
      </c>
      <c r="C106" s="41" t="s">
        <v>84</v>
      </c>
      <c r="D106" s="41"/>
      <c r="E106" s="43">
        <v>6</v>
      </c>
      <c r="F106" s="74" t="s">
        <v>13</v>
      </c>
      <c r="G106" s="45"/>
      <c r="H106" s="46"/>
    </row>
    <row r="107" spans="1:8" ht="15" thickBot="1" x14ac:dyDescent="0.4">
      <c r="A107" s="102" t="s">
        <v>63</v>
      </c>
      <c r="B107" s="103"/>
      <c r="C107" s="104"/>
      <c r="D107" s="47"/>
      <c r="E107" s="48" t="s">
        <v>64</v>
      </c>
      <c r="F107" s="49" t="s">
        <v>65</v>
      </c>
      <c r="G107" s="50" t="s">
        <v>65</v>
      </c>
      <c r="H107" s="51"/>
    </row>
    <row r="108" spans="1:8" x14ac:dyDescent="0.35">
      <c r="A108" s="67"/>
      <c r="B108" s="67"/>
      <c r="C108" s="68"/>
      <c r="D108" s="67"/>
      <c r="E108" s="69"/>
      <c r="F108" s="70"/>
      <c r="G108" s="71"/>
      <c r="H108" s="71"/>
    </row>
    <row r="109" spans="1:8" x14ac:dyDescent="0.35">
      <c r="A109" s="67"/>
      <c r="B109" s="67" t="s">
        <v>108</v>
      </c>
      <c r="C109" s="68"/>
      <c r="D109" s="67"/>
      <c r="E109" s="69"/>
      <c r="F109" s="70"/>
      <c r="G109" s="71"/>
      <c r="H109" s="71"/>
    </row>
    <row r="110" spans="1:8" x14ac:dyDescent="0.35">
      <c r="A110" s="1" t="s">
        <v>85</v>
      </c>
      <c r="C110" s="2"/>
      <c r="D110" s="2"/>
      <c r="E110" s="3"/>
      <c r="F110" s="3"/>
      <c r="G110" s="3"/>
      <c r="H110" s="3"/>
    </row>
    <row r="111" spans="1:8" x14ac:dyDescent="0.35">
      <c r="A111" s="4" t="s">
        <v>86</v>
      </c>
      <c r="C111" s="2"/>
      <c r="D111" s="2"/>
      <c r="E111" s="3"/>
      <c r="F111" s="3"/>
      <c r="G111" s="3"/>
      <c r="H111" s="3"/>
    </row>
    <row r="112" spans="1:8" x14ac:dyDescent="0.35">
      <c r="A112" s="4" t="s">
        <v>2</v>
      </c>
      <c r="C112" s="2"/>
      <c r="D112" s="2"/>
      <c r="E112" s="2"/>
      <c r="F112" s="3"/>
      <c r="G112" s="3"/>
      <c r="H112" s="3"/>
    </row>
    <row r="113" spans="1:8" ht="15" thickBot="1" x14ac:dyDescent="0.4">
      <c r="A113" s="4"/>
      <c r="C113" s="2"/>
      <c r="D113" s="2"/>
      <c r="E113" s="3"/>
      <c r="F113" s="3"/>
      <c r="G113" s="3"/>
      <c r="H113" s="3"/>
    </row>
    <row r="114" spans="1:8" x14ac:dyDescent="0.35">
      <c r="A114" s="105" t="s">
        <v>3</v>
      </c>
      <c r="B114" s="107" t="s">
        <v>4</v>
      </c>
      <c r="C114" s="107" t="s">
        <v>5</v>
      </c>
      <c r="D114" s="107" t="s">
        <v>6</v>
      </c>
      <c r="E114" s="109" t="s">
        <v>7</v>
      </c>
      <c r="F114" s="111" t="s">
        <v>8</v>
      </c>
      <c r="G114" s="100" t="s">
        <v>9</v>
      </c>
      <c r="H114" s="95" t="s">
        <v>10</v>
      </c>
    </row>
    <row r="115" spans="1:8" ht="15" thickBot="1" x14ac:dyDescent="0.4">
      <c r="A115" s="106"/>
      <c r="B115" s="108"/>
      <c r="C115" s="108"/>
      <c r="D115" s="108"/>
      <c r="E115" s="110"/>
      <c r="F115" s="112"/>
      <c r="G115" s="101"/>
      <c r="H115" s="96"/>
    </row>
    <row r="116" spans="1:8" ht="72.5" x14ac:dyDescent="0.35">
      <c r="A116" s="13">
        <v>1</v>
      </c>
      <c r="B116" s="75" t="s">
        <v>11</v>
      </c>
      <c r="C116" s="76" t="s">
        <v>12</v>
      </c>
      <c r="D116" s="16"/>
      <c r="E116" s="17">
        <f>6+3</f>
        <v>9</v>
      </c>
      <c r="F116" s="77" t="s">
        <v>13</v>
      </c>
      <c r="G116" s="19"/>
      <c r="H116" s="20"/>
    </row>
    <row r="117" spans="1:8" ht="43.5" x14ac:dyDescent="0.35">
      <c r="A117" s="13">
        <v>2</v>
      </c>
      <c r="B117" s="14" t="s">
        <v>14</v>
      </c>
      <c r="C117" s="15" t="s">
        <v>15</v>
      </c>
      <c r="D117" s="16"/>
      <c r="E117" s="17">
        <v>12</v>
      </c>
      <c r="F117" s="18" t="s">
        <v>13</v>
      </c>
      <c r="G117" s="19"/>
      <c r="H117" s="20"/>
    </row>
    <row r="118" spans="1:8" ht="43.5" x14ac:dyDescent="0.35">
      <c r="A118" s="13">
        <v>3</v>
      </c>
      <c r="B118" s="14" t="s">
        <v>16</v>
      </c>
      <c r="C118" s="15" t="s">
        <v>17</v>
      </c>
      <c r="D118" s="16"/>
      <c r="E118" s="17">
        <v>8</v>
      </c>
      <c r="F118" s="18" t="s">
        <v>13</v>
      </c>
      <c r="G118" s="19"/>
      <c r="H118" s="20"/>
    </row>
    <row r="119" spans="1:8" x14ac:dyDescent="0.35">
      <c r="A119" s="13">
        <v>4</v>
      </c>
      <c r="B119" s="21" t="s">
        <v>18</v>
      </c>
      <c r="C119" s="15" t="s">
        <v>19</v>
      </c>
      <c r="D119" s="16"/>
      <c r="E119" s="17">
        <v>6</v>
      </c>
      <c r="F119" s="18" t="s">
        <v>13</v>
      </c>
      <c r="G119" s="19"/>
      <c r="H119" s="20"/>
    </row>
    <row r="120" spans="1:8" ht="29" x14ac:dyDescent="0.35">
      <c r="A120" s="13">
        <v>5</v>
      </c>
      <c r="B120" s="21" t="s">
        <v>20</v>
      </c>
      <c r="C120" s="15" t="s">
        <v>21</v>
      </c>
      <c r="D120" s="16"/>
      <c r="E120" s="17">
        <v>4</v>
      </c>
      <c r="F120" s="18" t="s">
        <v>13</v>
      </c>
      <c r="G120" s="19"/>
      <c r="H120" s="20"/>
    </row>
    <row r="121" spans="1:8" ht="43.5" x14ac:dyDescent="0.35">
      <c r="A121" s="13">
        <v>6</v>
      </c>
      <c r="B121" s="22" t="s">
        <v>22</v>
      </c>
      <c r="C121" s="15" t="s">
        <v>23</v>
      </c>
      <c r="D121" s="16"/>
      <c r="E121" s="17">
        <v>16</v>
      </c>
      <c r="F121" s="18" t="s">
        <v>13</v>
      </c>
      <c r="G121" s="19"/>
      <c r="H121" s="20"/>
    </row>
    <row r="122" spans="1:8" ht="29" x14ac:dyDescent="0.35">
      <c r="A122" s="13">
        <v>7</v>
      </c>
      <c r="B122" s="14" t="s">
        <v>24</v>
      </c>
      <c r="C122" s="23" t="s">
        <v>25</v>
      </c>
      <c r="D122" s="24"/>
      <c r="E122" s="17">
        <v>6</v>
      </c>
      <c r="F122" s="18" t="s">
        <v>13</v>
      </c>
      <c r="G122" s="19"/>
      <c r="H122" s="20"/>
    </row>
    <row r="123" spans="1:8" ht="29" x14ac:dyDescent="0.35">
      <c r="A123" s="13">
        <v>8</v>
      </c>
      <c r="B123" s="21" t="s">
        <v>26</v>
      </c>
      <c r="C123" s="15" t="s">
        <v>27</v>
      </c>
      <c r="D123" s="16"/>
      <c r="E123" s="17">
        <f>6+5</f>
        <v>11</v>
      </c>
      <c r="F123" s="18" t="s">
        <v>13</v>
      </c>
      <c r="G123" s="19"/>
      <c r="H123" s="20"/>
    </row>
    <row r="124" spans="1:8" x14ac:dyDescent="0.35">
      <c r="A124" s="13">
        <v>9</v>
      </c>
      <c r="B124" s="21" t="s">
        <v>28</v>
      </c>
      <c r="C124" s="15"/>
      <c r="D124" s="16"/>
      <c r="E124" s="17">
        <f>6+10</f>
        <v>16</v>
      </c>
      <c r="F124" s="18" t="s">
        <v>13</v>
      </c>
      <c r="G124" s="19"/>
      <c r="H124" s="20"/>
    </row>
    <row r="125" spans="1:8" x14ac:dyDescent="0.35">
      <c r="A125" s="13">
        <v>10</v>
      </c>
      <c r="B125" s="21" t="s">
        <v>29</v>
      </c>
      <c r="C125" s="15"/>
      <c r="D125" s="16"/>
      <c r="E125" s="17">
        <f>2+5</f>
        <v>7</v>
      </c>
      <c r="F125" s="18" t="s">
        <v>30</v>
      </c>
      <c r="G125" s="19"/>
      <c r="H125" s="20"/>
    </row>
    <row r="126" spans="1:8" x14ac:dyDescent="0.35">
      <c r="A126" s="13">
        <v>11</v>
      </c>
      <c r="B126" s="21" t="s">
        <v>31</v>
      </c>
      <c r="C126" s="15" t="s">
        <v>32</v>
      </c>
      <c r="D126" s="16"/>
      <c r="E126" s="17">
        <v>6</v>
      </c>
      <c r="F126" s="18" t="s">
        <v>13</v>
      </c>
      <c r="G126" s="19"/>
      <c r="H126" s="20"/>
    </row>
    <row r="127" spans="1:8" x14ac:dyDescent="0.35">
      <c r="A127" s="13">
        <v>12</v>
      </c>
      <c r="B127" s="14" t="s">
        <v>33</v>
      </c>
      <c r="C127" s="15" t="s">
        <v>34</v>
      </c>
      <c r="D127" s="16"/>
      <c r="E127" s="17">
        <v>2</v>
      </c>
      <c r="F127" s="18" t="s">
        <v>13</v>
      </c>
      <c r="G127" s="19"/>
      <c r="H127" s="20"/>
    </row>
    <row r="128" spans="1:8" x14ac:dyDescent="0.35">
      <c r="A128" s="13">
        <v>13</v>
      </c>
      <c r="B128" s="14" t="s">
        <v>35</v>
      </c>
      <c r="C128" s="15"/>
      <c r="D128" s="16"/>
      <c r="E128" s="17">
        <v>2</v>
      </c>
      <c r="F128" s="18" t="s">
        <v>13</v>
      </c>
      <c r="G128" s="19"/>
      <c r="H128" s="20"/>
    </row>
    <row r="129" spans="1:8" x14ac:dyDescent="0.35">
      <c r="A129" s="13">
        <v>14</v>
      </c>
      <c r="B129" s="21" t="s">
        <v>36</v>
      </c>
      <c r="C129" s="15"/>
      <c r="D129" s="16"/>
      <c r="E129" s="17">
        <f>16+50</f>
        <v>66</v>
      </c>
      <c r="F129" s="18" t="s">
        <v>13</v>
      </c>
      <c r="G129" s="19"/>
      <c r="H129" s="20"/>
    </row>
    <row r="130" spans="1:8" x14ac:dyDescent="0.35">
      <c r="A130" s="13">
        <v>15</v>
      </c>
      <c r="B130" s="14" t="s">
        <v>37</v>
      </c>
      <c r="C130" s="15"/>
      <c r="D130" s="16"/>
      <c r="E130" s="17">
        <f>16+10</f>
        <v>26</v>
      </c>
      <c r="F130" s="18" t="s">
        <v>13</v>
      </c>
      <c r="G130" s="19"/>
      <c r="H130" s="20"/>
    </row>
    <row r="131" spans="1:8" ht="45.5" x14ac:dyDescent="0.35">
      <c r="A131" s="13">
        <v>16</v>
      </c>
      <c r="B131" s="21" t="s">
        <v>38</v>
      </c>
      <c r="C131" s="15" t="s">
        <v>39</v>
      </c>
      <c r="D131" s="16"/>
      <c r="E131" s="17">
        <v>6</v>
      </c>
      <c r="F131" s="25" t="s">
        <v>13</v>
      </c>
      <c r="G131" s="19"/>
      <c r="H131" s="20"/>
    </row>
    <row r="132" spans="1:8" x14ac:dyDescent="0.35">
      <c r="A132" s="13">
        <v>17</v>
      </c>
      <c r="B132" s="14" t="s">
        <v>40</v>
      </c>
      <c r="C132" s="15"/>
      <c r="D132" s="16"/>
      <c r="E132" s="17">
        <f>34+30</f>
        <v>64</v>
      </c>
      <c r="F132" s="18" t="s">
        <v>13</v>
      </c>
      <c r="G132" s="19"/>
      <c r="H132" s="20"/>
    </row>
    <row r="133" spans="1:8" x14ac:dyDescent="0.35">
      <c r="A133" s="13">
        <v>18</v>
      </c>
      <c r="B133" s="26" t="s">
        <v>41</v>
      </c>
      <c r="C133" s="15" t="s">
        <v>42</v>
      </c>
      <c r="D133" s="16"/>
      <c r="E133" s="17">
        <f>30+15</f>
        <v>45</v>
      </c>
      <c r="F133" s="18" t="s">
        <v>43</v>
      </c>
      <c r="G133" s="19"/>
      <c r="H133" s="20"/>
    </row>
    <row r="134" spans="1:8" x14ac:dyDescent="0.35">
      <c r="A134" s="13">
        <v>19</v>
      </c>
      <c r="B134" s="14" t="s">
        <v>44</v>
      </c>
      <c r="C134" s="15"/>
      <c r="D134" s="16"/>
      <c r="E134" s="17">
        <f>40+20</f>
        <v>60</v>
      </c>
      <c r="F134" s="18" t="s">
        <v>43</v>
      </c>
      <c r="G134" s="19"/>
      <c r="H134" s="20"/>
    </row>
    <row r="135" spans="1:8" x14ac:dyDescent="0.35">
      <c r="A135" s="13">
        <v>20</v>
      </c>
      <c r="B135" s="55" t="s">
        <v>48</v>
      </c>
      <c r="C135" s="78" t="s">
        <v>49</v>
      </c>
      <c r="D135" s="57">
        <v>8</v>
      </c>
      <c r="E135" s="58">
        <f>15+10</f>
        <v>25</v>
      </c>
      <c r="F135" s="79" t="s">
        <v>13</v>
      </c>
      <c r="G135" s="37"/>
      <c r="H135" s="38"/>
    </row>
    <row r="136" spans="1:8" x14ac:dyDescent="0.35">
      <c r="A136" s="13">
        <v>21</v>
      </c>
      <c r="B136" s="14" t="s">
        <v>87</v>
      </c>
      <c r="C136" s="15"/>
      <c r="D136" s="15"/>
      <c r="E136" s="36">
        <v>15</v>
      </c>
      <c r="F136" s="18" t="s">
        <v>13</v>
      </c>
      <c r="G136" s="37"/>
      <c r="H136" s="38"/>
    </row>
    <row r="137" spans="1:8" x14ac:dyDescent="0.35">
      <c r="A137" s="13">
        <v>22</v>
      </c>
      <c r="B137" s="14" t="s">
        <v>78</v>
      </c>
      <c r="C137" s="15"/>
      <c r="D137" s="15"/>
      <c r="E137" s="36">
        <v>2</v>
      </c>
      <c r="F137" s="18" t="s">
        <v>13</v>
      </c>
      <c r="G137" s="37"/>
      <c r="H137" s="38"/>
    </row>
    <row r="138" spans="1:8" ht="29" x14ac:dyDescent="0.35">
      <c r="A138" s="13">
        <v>23</v>
      </c>
      <c r="B138" s="21" t="s">
        <v>88</v>
      </c>
      <c r="C138" s="15"/>
      <c r="D138" s="15"/>
      <c r="E138" s="36">
        <v>2</v>
      </c>
      <c r="F138" s="18" t="s">
        <v>13</v>
      </c>
      <c r="G138" s="37"/>
      <c r="H138" s="38"/>
    </row>
    <row r="139" spans="1:8" x14ac:dyDescent="0.35">
      <c r="A139" s="13">
        <v>24</v>
      </c>
      <c r="B139" s="26" t="s">
        <v>89</v>
      </c>
      <c r="C139" s="15"/>
      <c r="D139" s="15"/>
      <c r="E139" s="36">
        <v>25</v>
      </c>
      <c r="F139" s="18" t="s">
        <v>13</v>
      </c>
      <c r="G139" s="37"/>
      <c r="H139" s="38"/>
    </row>
    <row r="140" spans="1:8" x14ac:dyDescent="0.35">
      <c r="A140" s="13">
        <v>25</v>
      </c>
      <c r="B140" s="14" t="s">
        <v>54</v>
      </c>
      <c r="C140" s="15"/>
      <c r="D140" s="15"/>
      <c r="E140" s="36">
        <v>10</v>
      </c>
      <c r="F140" s="18" t="s">
        <v>13</v>
      </c>
      <c r="G140" s="37"/>
      <c r="H140" s="38"/>
    </row>
    <row r="141" spans="1:8" x14ac:dyDescent="0.35">
      <c r="A141" s="13">
        <v>26</v>
      </c>
      <c r="B141" s="14" t="s">
        <v>57</v>
      </c>
      <c r="C141" s="15"/>
      <c r="D141" s="15"/>
      <c r="E141" s="36">
        <v>30</v>
      </c>
      <c r="F141" s="18" t="s">
        <v>13</v>
      </c>
      <c r="G141" s="37"/>
      <c r="H141" s="38"/>
    </row>
    <row r="142" spans="1:8" x14ac:dyDescent="0.35">
      <c r="A142" s="13">
        <v>27</v>
      </c>
      <c r="B142" s="14" t="s">
        <v>90</v>
      </c>
      <c r="C142" s="15"/>
      <c r="D142" s="15"/>
      <c r="E142" s="36">
        <v>2</v>
      </c>
      <c r="F142" s="18" t="s">
        <v>13</v>
      </c>
      <c r="G142" s="37"/>
      <c r="H142" s="38"/>
    </row>
    <row r="143" spans="1:8" x14ac:dyDescent="0.35">
      <c r="A143" s="13">
        <v>28</v>
      </c>
      <c r="B143" s="14" t="s">
        <v>91</v>
      </c>
      <c r="C143" s="15"/>
      <c r="D143" s="15"/>
      <c r="E143" s="36">
        <v>20</v>
      </c>
      <c r="F143" s="18" t="s">
        <v>13</v>
      </c>
      <c r="G143" s="37"/>
      <c r="H143" s="38"/>
    </row>
    <row r="144" spans="1:8" x14ac:dyDescent="0.35">
      <c r="A144" s="13">
        <v>29</v>
      </c>
      <c r="B144" s="80" t="s">
        <v>60</v>
      </c>
      <c r="C144" s="15"/>
      <c r="D144" s="15"/>
      <c r="E144" s="36">
        <v>20</v>
      </c>
      <c r="F144" s="18" t="s">
        <v>13</v>
      </c>
      <c r="G144" s="37"/>
      <c r="H144" s="38"/>
    </row>
    <row r="145" spans="1:8" ht="44" thickBot="1" x14ac:dyDescent="0.4">
      <c r="A145" s="81">
        <v>30</v>
      </c>
      <c r="B145" s="82" t="s">
        <v>92</v>
      </c>
      <c r="C145" s="42" t="s">
        <v>93</v>
      </c>
      <c r="D145" s="42"/>
      <c r="E145" s="43">
        <v>20</v>
      </c>
      <c r="F145" s="83" t="s">
        <v>13</v>
      </c>
      <c r="G145" s="45"/>
      <c r="H145" s="46"/>
    </row>
    <row r="146" spans="1:8" ht="15" thickBot="1" x14ac:dyDescent="0.4">
      <c r="A146" s="102" t="s">
        <v>63</v>
      </c>
      <c r="B146" s="103"/>
      <c r="C146" s="104"/>
      <c r="D146" s="47"/>
      <c r="E146" s="48" t="s">
        <v>64</v>
      </c>
      <c r="F146" s="49" t="s">
        <v>65</v>
      </c>
      <c r="G146" s="50" t="s">
        <v>65</v>
      </c>
      <c r="H146" s="51"/>
    </row>
    <row r="147" spans="1:8" x14ac:dyDescent="0.35">
      <c r="A147" s="2"/>
      <c r="B147" s="26"/>
      <c r="C147" s="52"/>
      <c r="D147" s="26"/>
      <c r="E147" s="52"/>
      <c r="F147" s="3"/>
      <c r="G147" s="3"/>
      <c r="H147" s="3"/>
    </row>
    <row r="148" spans="1:8" x14ac:dyDescent="0.35">
      <c r="A148" s="2"/>
      <c r="B148" s="26" t="s">
        <v>109</v>
      </c>
      <c r="C148" s="52"/>
      <c r="D148" s="26"/>
      <c r="E148" s="52"/>
      <c r="F148" s="3"/>
      <c r="G148" s="3"/>
      <c r="H148" s="3"/>
    </row>
    <row r="149" spans="1:8" x14ac:dyDescent="0.35">
      <c r="A149" s="1" t="s">
        <v>94</v>
      </c>
      <c r="C149" s="2"/>
      <c r="D149" s="2"/>
      <c r="E149" s="2"/>
      <c r="F149" s="3"/>
      <c r="G149" s="3"/>
      <c r="H149" s="3"/>
    </row>
    <row r="150" spans="1:8" x14ac:dyDescent="0.35">
      <c r="A150" s="4" t="s">
        <v>86</v>
      </c>
      <c r="C150" s="2"/>
      <c r="D150" s="2"/>
      <c r="E150" s="2"/>
      <c r="F150" s="3"/>
      <c r="G150" s="3"/>
      <c r="H150" s="3"/>
    </row>
    <row r="151" spans="1:8" x14ac:dyDescent="0.35">
      <c r="A151" s="4" t="s">
        <v>2</v>
      </c>
      <c r="C151" s="2"/>
      <c r="D151" s="2"/>
      <c r="E151" s="2"/>
      <c r="F151" s="3"/>
      <c r="G151" s="3"/>
      <c r="H151" s="3"/>
    </row>
    <row r="152" spans="1:8" ht="15" thickBot="1" x14ac:dyDescent="0.4">
      <c r="A152" s="4"/>
      <c r="C152" s="2"/>
      <c r="D152" s="2"/>
      <c r="E152" s="2"/>
      <c r="F152" s="3"/>
      <c r="G152" s="3"/>
      <c r="H152" s="3"/>
    </row>
    <row r="153" spans="1:8" x14ac:dyDescent="0.35">
      <c r="A153" s="105" t="s">
        <v>3</v>
      </c>
      <c r="B153" s="107" t="s">
        <v>4</v>
      </c>
      <c r="C153" s="107" t="s">
        <v>5</v>
      </c>
      <c r="D153" s="107" t="s">
        <v>6</v>
      </c>
      <c r="E153" s="109" t="s">
        <v>7</v>
      </c>
      <c r="F153" s="111" t="s">
        <v>8</v>
      </c>
      <c r="G153" s="100" t="s">
        <v>9</v>
      </c>
      <c r="H153" s="95" t="s">
        <v>10</v>
      </c>
    </row>
    <row r="154" spans="1:8" ht="15" thickBot="1" x14ac:dyDescent="0.4">
      <c r="A154" s="113"/>
      <c r="B154" s="108"/>
      <c r="C154" s="108"/>
      <c r="D154" s="108"/>
      <c r="E154" s="110"/>
      <c r="F154" s="112"/>
      <c r="G154" s="101"/>
      <c r="H154" s="96"/>
    </row>
    <row r="155" spans="1:8" ht="43.5" x14ac:dyDescent="0.35">
      <c r="A155" s="25">
        <v>1</v>
      </c>
      <c r="B155" s="53" t="s">
        <v>16</v>
      </c>
      <c r="C155" s="7" t="s">
        <v>17</v>
      </c>
      <c r="D155" s="8"/>
      <c r="E155" s="9">
        <v>14</v>
      </c>
      <c r="F155" s="10" t="s">
        <v>13</v>
      </c>
      <c r="G155" s="11"/>
      <c r="H155" s="12"/>
    </row>
    <row r="156" spans="1:8" x14ac:dyDescent="0.35">
      <c r="A156" s="25">
        <v>2</v>
      </c>
      <c r="B156" s="21" t="s">
        <v>18</v>
      </c>
      <c r="C156" s="15" t="s">
        <v>19</v>
      </c>
      <c r="D156" s="16"/>
      <c r="E156" s="17">
        <v>8</v>
      </c>
      <c r="F156" s="18" t="s">
        <v>13</v>
      </c>
      <c r="G156" s="19"/>
      <c r="H156" s="20"/>
    </row>
    <row r="157" spans="1:8" ht="29" x14ac:dyDescent="0.35">
      <c r="A157" s="25">
        <v>3</v>
      </c>
      <c r="B157" s="21" t="s">
        <v>20</v>
      </c>
      <c r="C157" s="15" t="s">
        <v>21</v>
      </c>
      <c r="D157" s="16"/>
      <c r="E157" s="17">
        <v>10</v>
      </c>
      <c r="F157" s="18" t="s">
        <v>13</v>
      </c>
      <c r="G157" s="19"/>
      <c r="H157" s="20"/>
    </row>
    <row r="158" spans="1:8" ht="43.5" x14ac:dyDescent="0.35">
      <c r="A158" s="25">
        <v>4</v>
      </c>
      <c r="B158" s="22" t="s">
        <v>22</v>
      </c>
      <c r="C158" s="15" t="s">
        <v>23</v>
      </c>
      <c r="D158" s="16"/>
      <c r="E158" s="17">
        <v>28</v>
      </c>
      <c r="F158" s="18" t="s">
        <v>13</v>
      </c>
      <c r="G158" s="19"/>
      <c r="H158" s="20"/>
    </row>
    <row r="159" spans="1:8" ht="29" x14ac:dyDescent="0.35">
      <c r="A159" s="25">
        <v>5</v>
      </c>
      <c r="B159" s="14" t="s">
        <v>24</v>
      </c>
      <c r="C159" s="23" t="s">
        <v>25</v>
      </c>
      <c r="D159" s="24"/>
      <c r="E159" s="17">
        <v>12</v>
      </c>
      <c r="F159" s="18" t="s">
        <v>13</v>
      </c>
      <c r="G159" s="19"/>
      <c r="H159" s="20"/>
    </row>
    <row r="160" spans="1:8" ht="29" x14ac:dyDescent="0.35">
      <c r="A160" s="25">
        <v>6</v>
      </c>
      <c r="B160" s="21" t="s">
        <v>26</v>
      </c>
      <c r="C160" s="15" t="s">
        <v>27</v>
      </c>
      <c r="D160" s="16"/>
      <c r="E160" s="17">
        <v>12</v>
      </c>
      <c r="F160" s="18" t="s">
        <v>13</v>
      </c>
      <c r="G160" s="19"/>
      <c r="H160" s="20"/>
    </row>
    <row r="161" spans="1:8" x14ac:dyDescent="0.35">
      <c r="A161" s="25">
        <v>7</v>
      </c>
      <c r="B161" s="21" t="s">
        <v>28</v>
      </c>
      <c r="C161" s="15"/>
      <c r="D161" s="16"/>
      <c r="E161" s="17">
        <v>6</v>
      </c>
      <c r="F161" s="18" t="s">
        <v>13</v>
      </c>
      <c r="G161" s="19"/>
      <c r="H161" s="20"/>
    </row>
    <row r="162" spans="1:8" x14ac:dyDescent="0.35">
      <c r="A162" s="25">
        <v>8</v>
      </c>
      <c r="B162" s="21" t="s">
        <v>29</v>
      </c>
      <c r="C162" s="15"/>
      <c r="D162" s="16"/>
      <c r="E162" s="17">
        <v>6</v>
      </c>
      <c r="F162" s="18" t="s">
        <v>30</v>
      </c>
      <c r="G162" s="19"/>
      <c r="H162" s="20"/>
    </row>
    <row r="163" spans="1:8" x14ac:dyDescent="0.35">
      <c r="A163" s="25">
        <v>9</v>
      </c>
      <c r="B163" s="21" t="s">
        <v>31</v>
      </c>
      <c r="C163" s="15" t="s">
        <v>32</v>
      </c>
      <c r="D163" s="16"/>
      <c r="E163" s="17">
        <v>16</v>
      </c>
      <c r="F163" s="18" t="s">
        <v>13</v>
      </c>
      <c r="G163" s="19"/>
      <c r="H163" s="20"/>
    </row>
    <row r="164" spans="1:8" x14ac:dyDescent="0.35">
      <c r="A164" s="25">
        <v>10</v>
      </c>
      <c r="B164" s="14" t="s">
        <v>35</v>
      </c>
      <c r="C164" s="15"/>
      <c r="D164" s="16"/>
      <c r="E164" s="17">
        <v>16</v>
      </c>
      <c r="F164" s="18" t="s">
        <v>13</v>
      </c>
      <c r="G164" s="19"/>
      <c r="H164" s="20"/>
    </row>
    <row r="165" spans="1:8" x14ac:dyDescent="0.35">
      <c r="A165" s="25">
        <v>11</v>
      </c>
      <c r="B165" s="21" t="s">
        <v>36</v>
      </c>
      <c r="C165" s="15"/>
      <c r="D165" s="16"/>
      <c r="E165" s="17">
        <v>20</v>
      </c>
      <c r="F165" s="18" t="s">
        <v>13</v>
      </c>
      <c r="G165" s="19"/>
      <c r="H165" s="20"/>
    </row>
    <row r="166" spans="1:8" x14ac:dyDescent="0.35">
      <c r="A166" s="25">
        <v>12</v>
      </c>
      <c r="B166" s="14" t="s">
        <v>37</v>
      </c>
      <c r="C166" s="15"/>
      <c r="D166" s="16"/>
      <c r="E166" s="17">
        <v>36</v>
      </c>
      <c r="F166" s="18" t="s">
        <v>13</v>
      </c>
      <c r="G166" s="19"/>
      <c r="H166" s="20"/>
    </row>
    <row r="167" spans="1:8" ht="45.5" x14ac:dyDescent="0.35">
      <c r="A167" s="25">
        <v>13</v>
      </c>
      <c r="B167" s="21" t="s">
        <v>38</v>
      </c>
      <c r="C167" s="15" t="s">
        <v>39</v>
      </c>
      <c r="D167" s="16"/>
      <c r="E167" s="17">
        <v>12</v>
      </c>
      <c r="F167" s="25" t="s">
        <v>13</v>
      </c>
      <c r="G167" s="19"/>
      <c r="H167" s="20"/>
    </row>
    <row r="168" spans="1:8" x14ac:dyDescent="0.35">
      <c r="A168" s="25">
        <v>14</v>
      </c>
      <c r="B168" s="14" t="s">
        <v>40</v>
      </c>
      <c r="C168" s="15"/>
      <c r="D168" s="16"/>
      <c r="E168" s="17">
        <v>50</v>
      </c>
      <c r="F168" s="18" t="s">
        <v>13</v>
      </c>
      <c r="G168" s="19"/>
      <c r="H168" s="20"/>
    </row>
    <row r="169" spans="1:8" x14ac:dyDescent="0.35">
      <c r="A169" s="25">
        <v>15</v>
      </c>
      <c r="B169" s="26" t="s">
        <v>41</v>
      </c>
      <c r="C169" s="15" t="s">
        <v>42</v>
      </c>
      <c r="D169" s="16"/>
      <c r="E169" s="17">
        <v>32</v>
      </c>
      <c r="F169" s="18" t="s">
        <v>43</v>
      </c>
      <c r="G169" s="19"/>
      <c r="H169" s="20"/>
    </row>
    <row r="170" spans="1:8" x14ac:dyDescent="0.35">
      <c r="A170" s="25">
        <v>16</v>
      </c>
      <c r="B170" s="14" t="s">
        <v>44</v>
      </c>
      <c r="C170" s="15"/>
      <c r="D170" s="16"/>
      <c r="E170" s="17">
        <v>60</v>
      </c>
      <c r="F170" s="18" t="s">
        <v>43</v>
      </c>
      <c r="G170" s="19"/>
      <c r="H170" s="20"/>
    </row>
    <row r="171" spans="1:8" x14ac:dyDescent="0.35">
      <c r="A171" s="25">
        <v>17</v>
      </c>
      <c r="B171" s="14" t="s">
        <v>69</v>
      </c>
      <c r="C171" s="72" t="s">
        <v>70</v>
      </c>
      <c r="D171" s="16"/>
      <c r="E171" s="17">
        <v>9</v>
      </c>
      <c r="F171" s="18" t="s">
        <v>13</v>
      </c>
      <c r="G171" s="19"/>
      <c r="H171" s="20"/>
    </row>
    <row r="172" spans="1:8" x14ac:dyDescent="0.35">
      <c r="A172" s="25">
        <v>18</v>
      </c>
      <c r="B172" s="29" t="s">
        <v>52</v>
      </c>
      <c r="C172" s="23" t="s">
        <v>53</v>
      </c>
      <c r="D172" s="29"/>
      <c r="E172" s="36">
        <v>50</v>
      </c>
      <c r="F172" s="25" t="s">
        <v>13</v>
      </c>
      <c r="G172" s="37"/>
      <c r="H172" s="38"/>
    </row>
    <row r="173" spans="1:8" x14ac:dyDescent="0.35">
      <c r="A173" s="25">
        <v>19</v>
      </c>
      <c r="B173" s="29" t="s">
        <v>48</v>
      </c>
      <c r="C173" s="30" t="s">
        <v>49</v>
      </c>
      <c r="D173" s="23">
        <v>8</v>
      </c>
      <c r="E173" s="36">
        <v>40</v>
      </c>
      <c r="F173" s="25" t="s">
        <v>13</v>
      </c>
      <c r="G173" s="37"/>
      <c r="H173" s="38"/>
    </row>
    <row r="174" spans="1:8" ht="43.5" x14ac:dyDescent="0.35">
      <c r="A174" s="25">
        <v>20</v>
      </c>
      <c r="B174" s="29" t="s">
        <v>71</v>
      </c>
      <c r="C174" s="23" t="s">
        <v>72</v>
      </c>
      <c r="D174" s="23"/>
      <c r="E174" s="36">
        <v>8</v>
      </c>
      <c r="F174" s="25" t="s">
        <v>13</v>
      </c>
      <c r="G174" s="37"/>
      <c r="H174" s="38"/>
    </row>
    <row r="175" spans="1:8" x14ac:dyDescent="0.35">
      <c r="A175" s="25">
        <v>21</v>
      </c>
      <c r="B175" s="29" t="s">
        <v>95</v>
      </c>
      <c r="C175" s="15"/>
      <c r="D175" s="23"/>
      <c r="E175" s="36">
        <v>20</v>
      </c>
      <c r="F175" s="25" t="s">
        <v>13</v>
      </c>
      <c r="G175" s="37"/>
      <c r="H175" s="38"/>
    </row>
    <row r="176" spans="1:8" x14ac:dyDescent="0.35">
      <c r="A176" s="25">
        <v>22</v>
      </c>
      <c r="B176" s="29" t="s">
        <v>81</v>
      </c>
      <c r="C176" s="23" t="s">
        <v>82</v>
      </c>
      <c r="D176" s="23"/>
      <c r="E176" s="36">
        <v>5</v>
      </c>
      <c r="F176" s="25" t="s">
        <v>13</v>
      </c>
      <c r="G176" s="37"/>
      <c r="H176" s="38"/>
    </row>
    <row r="177" spans="1:8" ht="43.5" x14ac:dyDescent="0.35">
      <c r="A177" s="25">
        <v>23</v>
      </c>
      <c r="B177" s="29" t="s">
        <v>55</v>
      </c>
      <c r="C177" s="23" t="s">
        <v>56</v>
      </c>
      <c r="D177" s="23"/>
      <c r="E177" s="36">
        <v>12</v>
      </c>
      <c r="F177" s="25" t="s">
        <v>13</v>
      </c>
      <c r="G177" s="37"/>
      <c r="H177" s="38"/>
    </row>
    <row r="178" spans="1:8" x14ac:dyDescent="0.35">
      <c r="A178" s="25">
        <v>24</v>
      </c>
      <c r="B178" s="29" t="s">
        <v>57</v>
      </c>
      <c r="C178" s="23"/>
      <c r="D178" s="23"/>
      <c r="E178" s="36">
        <v>20</v>
      </c>
      <c r="F178" s="25" t="s">
        <v>13</v>
      </c>
      <c r="G178" s="37"/>
      <c r="H178" s="38"/>
    </row>
    <row r="179" spans="1:8" x14ac:dyDescent="0.35">
      <c r="A179" s="25">
        <v>25</v>
      </c>
      <c r="B179" s="29" t="s">
        <v>58</v>
      </c>
      <c r="C179" s="23"/>
      <c r="D179" s="23"/>
      <c r="E179" s="36">
        <v>10</v>
      </c>
      <c r="F179" s="25" t="s">
        <v>13</v>
      </c>
      <c r="G179" s="37"/>
      <c r="H179" s="38"/>
    </row>
    <row r="180" spans="1:8" x14ac:dyDescent="0.35">
      <c r="A180" s="25">
        <v>26</v>
      </c>
      <c r="B180" s="29" t="s">
        <v>96</v>
      </c>
      <c r="C180" s="23"/>
      <c r="D180" s="23"/>
      <c r="E180" s="36">
        <v>10</v>
      </c>
      <c r="F180" s="25" t="s">
        <v>13</v>
      </c>
      <c r="G180" s="37"/>
      <c r="H180" s="38"/>
    </row>
    <row r="181" spans="1:8" ht="43.5" x14ac:dyDescent="0.35">
      <c r="A181" s="25">
        <v>27</v>
      </c>
      <c r="B181" s="84" t="s">
        <v>83</v>
      </c>
      <c r="C181" s="23" t="s">
        <v>84</v>
      </c>
      <c r="D181" s="23"/>
      <c r="E181" s="36">
        <v>8</v>
      </c>
      <c r="F181" s="25" t="s">
        <v>13</v>
      </c>
      <c r="G181" s="37"/>
      <c r="H181" s="38"/>
    </row>
    <row r="182" spans="1:8" ht="29.5" thickBot="1" x14ac:dyDescent="0.4">
      <c r="A182" s="25">
        <v>28</v>
      </c>
      <c r="B182" s="40" t="s">
        <v>97</v>
      </c>
      <c r="C182" s="41" t="s">
        <v>98</v>
      </c>
      <c r="D182" s="41"/>
      <c r="E182" s="43">
        <v>3</v>
      </c>
      <c r="F182" s="74" t="s">
        <v>30</v>
      </c>
      <c r="G182" s="45"/>
      <c r="H182" s="46"/>
    </row>
    <row r="183" spans="1:8" ht="15" thickBot="1" x14ac:dyDescent="0.4">
      <c r="A183" s="102" t="s">
        <v>63</v>
      </c>
      <c r="B183" s="103"/>
      <c r="C183" s="104"/>
      <c r="D183" s="47"/>
      <c r="E183" s="48" t="s">
        <v>64</v>
      </c>
      <c r="F183" s="49" t="s">
        <v>65</v>
      </c>
      <c r="G183" s="50" t="s">
        <v>65</v>
      </c>
      <c r="H183" s="51"/>
    </row>
    <row r="184" spans="1:8" x14ac:dyDescent="0.35">
      <c r="A184" s="2"/>
      <c r="B184" s="26"/>
      <c r="C184" s="52"/>
      <c r="D184" s="26"/>
      <c r="E184" s="52"/>
      <c r="F184" s="3"/>
      <c r="G184" s="3"/>
      <c r="H184" s="3"/>
    </row>
    <row r="185" spans="1:8" x14ac:dyDescent="0.35">
      <c r="A185" s="2"/>
      <c r="B185" s="26" t="s">
        <v>110</v>
      </c>
      <c r="C185" s="52"/>
      <c r="D185" s="26"/>
      <c r="E185" s="52"/>
      <c r="F185" s="3"/>
      <c r="G185" s="3"/>
      <c r="H185" s="3"/>
    </row>
    <row r="186" spans="1:8" x14ac:dyDescent="0.35">
      <c r="A186" s="1" t="s">
        <v>99</v>
      </c>
      <c r="C186" s="2"/>
      <c r="D186" s="2"/>
      <c r="E186" s="2"/>
      <c r="F186" s="3"/>
      <c r="G186" s="3"/>
      <c r="H186" s="3"/>
    </row>
    <row r="187" spans="1:8" x14ac:dyDescent="0.35">
      <c r="A187" s="4" t="s">
        <v>1</v>
      </c>
      <c r="C187" s="2"/>
      <c r="D187" s="2"/>
      <c r="E187" s="2"/>
      <c r="F187" s="3"/>
      <c r="G187" s="3"/>
      <c r="H187" s="3"/>
    </row>
    <row r="188" spans="1:8" x14ac:dyDescent="0.35">
      <c r="A188" s="4" t="s">
        <v>2</v>
      </c>
      <c r="C188" s="2"/>
      <c r="D188" s="2"/>
      <c r="E188" s="2"/>
      <c r="F188" s="3"/>
      <c r="G188" s="3"/>
      <c r="H188" s="3"/>
    </row>
    <row r="189" spans="1:8" ht="15" thickBot="1" x14ac:dyDescent="0.4">
      <c r="A189" s="4"/>
      <c r="C189" s="2"/>
      <c r="D189" s="2"/>
      <c r="E189" s="2"/>
      <c r="F189" s="3"/>
      <c r="G189" s="3"/>
      <c r="H189" s="3"/>
    </row>
    <row r="190" spans="1:8" x14ac:dyDescent="0.35">
      <c r="A190" s="105" t="s">
        <v>3</v>
      </c>
      <c r="B190" s="107" t="s">
        <v>4</v>
      </c>
      <c r="C190" s="107" t="s">
        <v>5</v>
      </c>
      <c r="D190" s="107" t="s">
        <v>6</v>
      </c>
      <c r="E190" s="109" t="s">
        <v>7</v>
      </c>
      <c r="F190" s="111" t="s">
        <v>8</v>
      </c>
      <c r="G190" s="100" t="s">
        <v>9</v>
      </c>
      <c r="H190" s="95" t="s">
        <v>10</v>
      </c>
    </row>
    <row r="191" spans="1:8" ht="15" thickBot="1" x14ac:dyDescent="0.4">
      <c r="A191" s="106"/>
      <c r="B191" s="108"/>
      <c r="C191" s="108"/>
      <c r="D191" s="108"/>
      <c r="E191" s="110"/>
      <c r="F191" s="112"/>
      <c r="G191" s="101"/>
      <c r="H191" s="96"/>
    </row>
    <row r="192" spans="1:8" ht="43.5" x14ac:dyDescent="0.35">
      <c r="A192" s="13">
        <v>1</v>
      </c>
      <c r="B192" s="14" t="s">
        <v>14</v>
      </c>
      <c r="C192" s="15" t="s">
        <v>15</v>
      </c>
      <c r="D192" s="16"/>
      <c r="E192" s="17">
        <v>4</v>
      </c>
      <c r="F192" s="18" t="s">
        <v>13</v>
      </c>
      <c r="G192" s="19"/>
      <c r="H192" s="20"/>
    </row>
    <row r="193" spans="1:8" ht="43.5" x14ac:dyDescent="0.35">
      <c r="A193" s="35">
        <v>2</v>
      </c>
      <c r="B193" s="22" t="s">
        <v>22</v>
      </c>
      <c r="C193" s="15" t="s">
        <v>23</v>
      </c>
      <c r="D193" s="16"/>
      <c r="E193" s="17">
        <v>4</v>
      </c>
      <c r="F193" s="18" t="s">
        <v>13</v>
      </c>
      <c r="G193" s="19"/>
      <c r="H193" s="20"/>
    </row>
    <row r="194" spans="1:8" ht="29" x14ac:dyDescent="0.35">
      <c r="A194" s="13">
        <v>3</v>
      </c>
      <c r="B194" s="21" t="s">
        <v>26</v>
      </c>
      <c r="C194" s="15" t="s">
        <v>27</v>
      </c>
      <c r="D194" s="16"/>
      <c r="E194" s="17">
        <v>4</v>
      </c>
      <c r="F194" s="18" t="s">
        <v>13</v>
      </c>
      <c r="G194" s="19"/>
      <c r="H194" s="20"/>
    </row>
    <row r="195" spans="1:8" x14ac:dyDescent="0.35">
      <c r="A195" s="35">
        <v>4</v>
      </c>
      <c r="B195" s="21" t="s">
        <v>31</v>
      </c>
      <c r="C195" s="15" t="s">
        <v>32</v>
      </c>
      <c r="D195" s="16"/>
      <c r="E195" s="17">
        <v>3</v>
      </c>
      <c r="F195" s="18" t="s">
        <v>13</v>
      </c>
      <c r="G195" s="19"/>
      <c r="H195" s="20"/>
    </row>
    <row r="196" spans="1:8" x14ac:dyDescent="0.35">
      <c r="A196" s="13">
        <v>5</v>
      </c>
      <c r="B196" s="14" t="s">
        <v>100</v>
      </c>
      <c r="C196" s="15" t="s">
        <v>34</v>
      </c>
      <c r="D196" s="16"/>
      <c r="E196" s="17">
        <v>2</v>
      </c>
      <c r="F196" s="18" t="s">
        <v>13</v>
      </c>
      <c r="G196" s="19"/>
      <c r="H196" s="20"/>
    </row>
    <row r="197" spans="1:8" x14ac:dyDescent="0.35">
      <c r="A197" s="35">
        <v>6</v>
      </c>
      <c r="B197" s="21" t="s">
        <v>36</v>
      </c>
      <c r="C197" s="15"/>
      <c r="D197" s="16"/>
      <c r="E197" s="17">
        <v>4</v>
      </c>
      <c r="F197" s="18" t="s">
        <v>13</v>
      </c>
      <c r="G197" s="19"/>
      <c r="H197" s="20"/>
    </row>
    <row r="198" spans="1:8" x14ac:dyDescent="0.35">
      <c r="A198" s="13">
        <v>7</v>
      </c>
      <c r="B198" s="14" t="s">
        <v>37</v>
      </c>
      <c r="C198" s="15"/>
      <c r="D198" s="16"/>
      <c r="E198" s="17">
        <v>4</v>
      </c>
      <c r="F198" s="18" t="s">
        <v>13</v>
      </c>
      <c r="G198" s="19"/>
      <c r="H198" s="20"/>
    </row>
    <row r="199" spans="1:8" x14ac:dyDescent="0.35">
      <c r="A199" s="35">
        <v>8</v>
      </c>
      <c r="B199" s="14" t="s">
        <v>101</v>
      </c>
      <c r="C199" s="15" t="s">
        <v>77</v>
      </c>
      <c r="D199" s="16"/>
      <c r="E199" s="17">
        <v>4</v>
      </c>
      <c r="F199" s="18" t="s">
        <v>13</v>
      </c>
      <c r="G199" s="19"/>
      <c r="H199" s="20"/>
    </row>
    <row r="200" spans="1:8" ht="45.5" x14ac:dyDescent="0.35">
      <c r="A200" s="13">
        <v>9</v>
      </c>
      <c r="B200" s="21" t="s">
        <v>38</v>
      </c>
      <c r="C200" s="15" t="s">
        <v>39</v>
      </c>
      <c r="D200" s="16"/>
      <c r="E200" s="17">
        <v>2</v>
      </c>
      <c r="F200" s="25" t="s">
        <v>13</v>
      </c>
      <c r="G200" s="19"/>
      <c r="H200" s="20"/>
    </row>
    <row r="201" spans="1:8" x14ac:dyDescent="0.35">
      <c r="A201" s="35">
        <v>10</v>
      </c>
      <c r="B201" s="80" t="s">
        <v>44</v>
      </c>
      <c r="C201" s="72"/>
      <c r="D201" s="85"/>
      <c r="E201" s="86">
        <v>4</v>
      </c>
      <c r="F201" s="87" t="s">
        <v>43</v>
      </c>
      <c r="G201" s="60"/>
      <c r="H201" s="61"/>
    </row>
    <row r="202" spans="1:8" ht="15" thickBot="1" x14ac:dyDescent="0.4">
      <c r="A202" s="13">
        <v>11</v>
      </c>
      <c r="B202" s="29" t="s">
        <v>48</v>
      </c>
      <c r="C202" s="30" t="s">
        <v>49</v>
      </c>
      <c r="D202" s="23">
        <v>8</v>
      </c>
      <c r="E202" s="36">
        <v>12</v>
      </c>
      <c r="F202" s="25" t="s">
        <v>13</v>
      </c>
      <c r="G202" s="37"/>
      <c r="H202" s="38"/>
    </row>
    <row r="203" spans="1:8" ht="15" thickBot="1" x14ac:dyDescent="0.4">
      <c r="A203" s="97" t="s">
        <v>63</v>
      </c>
      <c r="B203" s="98"/>
      <c r="C203" s="99"/>
      <c r="D203" s="62"/>
      <c r="E203" s="63" t="s">
        <v>64</v>
      </c>
      <c r="F203" s="64" t="s">
        <v>65</v>
      </c>
      <c r="G203" s="65" t="s">
        <v>65</v>
      </c>
      <c r="H203" s="66"/>
    </row>
    <row r="206" spans="1:8" x14ac:dyDescent="0.35">
      <c r="B206" t="s">
        <v>111</v>
      </c>
    </row>
    <row r="207" spans="1:8" x14ac:dyDescent="0.35">
      <c r="A207" s="1" t="s">
        <v>102</v>
      </c>
      <c r="C207" s="2"/>
      <c r="D207" s="2"/>
      <c r="E207" s="2"/>
      <c r="F207" s="3"/>
      <c r="G207" s="3"/>
      <c r="H207" s="3"/>
    </row>
    <row r="208" spans="1:8" x14ac:dyDescent="0.35">
      <c r="A208" s="4" t="s">
        <v>1</v>
      </c>
      <c r="C208" s="2"/>
      <c r="D208" s="2"/>
      <c r="E208" s="2"/>
      <c r="F208" s="3"/>
      <c r="G208" s="3"/>
      <c r="H208" s="3"/>
    </row>
    <row r="209" spans="1:8" x14ac:dyDescent="0.35">
      <c r="A209" s="4" t="s">
        <v>2</v>
      </c>
      <c r="C209" s="2"/>
      <c r="D209" s="2"/>
      <c r="E209" s="2"/>
      <c r="F209" s="3"/>
      <c r="G209" s="3"/>
      <c r="H209" s="3"/>
    </row>
    <row r="210" spans="1:8" x14ac:dyDescent="0.35">
      <c r="A210" s="4"/>
      <c r="C210" s="2"/>
      <c r="D210" s="2"/>
      <c r="E210" s="2"/>
      <c r="F210" s="3"/>
      <c r="G210" s="3"/>
      <c r="H210" s="3"/>
    </row>
    <row r="211" spans="1:8" ht="15" thickBot="1" x14ac:dyDescent="0.4">
      <c r="A211" s="4"/>
      <c r="C211" s="2"/>
      <c r="D211" s="2"/>
      <c r="E211" s="2"/>
      <c r="F211" s="3"/>
      <c r="G211" s="3"/>
      <c r="H211" s="3"/>
    </row>
    <row r="212" spans="1:8" x14ac:dyDescent="0.35">
      <c r="A212" s="105" t="s">
        <v>3</v>
      </c>
      <c r="B212" s="107" t="s">
        <v>4</v>
      </c>
      <c r="C212" s="107" t="s">
        <v>5</v>
      </c>
      <c r="D212" s="107" t="s">
        <v>6</v>
      </c>
      <c r="E212" s="109" t="s">
        <v>7</v>
      </c>
      <c r="F212" s="111" t="s">
        <v>8</v>
      </c>
      <c r="G212" s="100" t="s">
        <v>9</v>
      </c>
      <c r="H212" s="95" t="s">
        <v>10</v>
      </c>
    </row>
    <row r="213" spans="1:8" ht="15" thickBot="1" x14ac:dyDescent="0.4">
      <c r="A213" s="106"/>
      <c r="B213" s="108"/>
      <c r="C213" s="108"/>
      <c r="D213" s="108"/>
      <c r="E213" s="110"/>
      <c r="F213" s="112"/>
      <c r="G213" s="101"/>
      <c r="H213" s="96"/>
    </row>
    <row r="214" spans="1:8" ht="29" x14ac:dyDescent="0.35">
      <c r="A214" s="13">
        <v>1</v>
      </c>
      <c r="B214" s="21" t="s">
        <v>20</v>
      </c>
      <c r="C214" s="15" t="s">
        <v>21</v>
      </c>
      <c r="D214" s="16"/>
      <c r="E214" s="17">
        <v>2</v>
      </c>
      <c r="F214" s="18" t="s">
        <v>13</v>
      </c>
      <c r="G214" s="19"/>
      <c r="H214" s="20"/>
    </row>
    <row r="215" spans="1:8" ht="43.5" x14ac:dyDescent="0.35">
      <c r="A215" s="35">
        <v>2</v>
      </c>
      <c r="B215" s="22" t="s">
        <v>22</v>
      </c>
      <c r="C215" s="15" t="s">
        <v>23</v>
      </c>
      <c r="D215" s="16"/>
      <c r="E215" s="17">
        <v>4</v>
      </c>
      <c r="F215" s="18" t="s">
        <v>13</v>
      </c>
      <c r="G215" s="19"/>
      <c r="H215" s="20"/>
    </row>
    <row r="216" spans="1:8" ht="29" x14ac:dyDescent="0.35">
      <c r="A216" s="13">
        <v>3</v>
      </c>
      <c r="B216" s="21" t="s">
        <v>26</v>
      </c>
      <c r="C216" s="15" t="s">
        <v>27</v>
      </c>
      <c r="D216" s="16"/>
      <c r="E216" s="17">
        <v>2</v>
      </c>
      <c r="F216" s="18" t="s">
        <v>13</v>
      </c>
      <c r="G216" s="19"/>
      <c r="H216" s="20"/>
    </row>
    <row r="217" spans="1:8" x14ac:dyDescent="0.35">
      <c r="A217" s="35">
        <v>4</v>
      </c>
      <c r="B217" s="21" t="s">
        <v>29</v>
      </c>
      <c r="C217" s="15"/>
      <c r="D217" s="16"/>
      <c r="E217" s="17">
        <v>4</v>
      </c>
      <c r="F217" s="18" t="s">
        <v>30</v>
      </c>
      <c r="G217" s="19"/>
      <c r="H217" s="20"/>
    </row>
    <row r="218" spans="1:8" x14ac:dyDescent="0.35">
      <c r="A218" s="13">
        <v>5</v>
      </c>
      <c r="B218" s="21" t="s">
        <v>31</v>
      </c>
      <c r="C218" s="15" t="s">
        <v>32</v>
      </c>
      <c r="D218" s="16"/>
      <c r="E218" s="17">
        <v>4</v>
      </c>
      <c r="F218" s="18" t="s">
        <v>13</v>
      </c>
      <c r="G218" s="19"/>
      <c r="H218" s="20"/>
    </row>
    <row r="219" spans="1:8" x14ac:dyDescent="0.35">
      <c r="A219" s="35">
        <v>6</v>
      </c>
      <c r="B219" s="14" t="s">
        <v>35</v>
      </c>
      <c r="C219" s="15"/>
      <c r="D219" s="16"/>
      <c r="E219" s="17">
        <v>2</v>
      </c>
      <c r="F219" s="18" t="s">
        <v>13</v>
      </c>
      <c r="G219" s="19"/>
      <c r="H219" s="20"/>
    </row>
    <row r="220" spans="1:8" x14ac:dyDescent="0.35">
      <c r="A220" s="13">
        <v>7</v>
      </c>
      <c r="B220" s="21" t="s">
        <v>36</v>
      </c>
      <c r="C220" s="15"/>
      <c r="D220" s="16"/>
      <c r="E220" s="17">
        <v>4</v>
      </c>
      <c r="F220" s="18" t="s">
        <v>13</v>
      </c>
      <c r="G220" s="19"/>
      <c r="H220" s="20"/>
    </row>
    <row r="221" spans="1:8" x14ac:dyDescent="0.35">
      <c r="A221" s="35">
        <v>8</v>
      </c>
      <c r="B221" s="14" t="s">
        <v>37</v>
      </c>
      <c r="C221" s="15"/>
      <c r="D221" s="16"/>
      <c r="E221" s="17">
        <v>8</v>
      </c>
      <c r="F221" s="18" t="s">
        <v>13</v>
      </c>
      <c r="G221" s="19"/>
      <c r="H221" s="20"/>
    </row>
    <row r="222" spans="1:8" ht="45.5" x14ac:dyDescent="0.35">
      <c r="A222" s="13">
        <v>9</v>
      </c>
      <c r="B222" s="21" t="s">
        <v>38</v>
      </c>
      <c r="C222" s="15" t="s">
        <v>39</v>
      </c>
      <c r="D222" s="16"/>
      <c r="E222" s="17">
        <v>4</v>
      </c>
      <c r="F222" s="25" t="s">
        <v>13</v>
      </c>
      <c r="G222" s="19"/>
      <c r="H222" s="20"/>
    </row>
    <row r="223" spans="1:8" x14ac:dyDescent="0.35">
      <c r="A223" s="35">
        <v>10</v>
      </c>
      <c r="B223" s="26" t="s">
        <v>41</v>
      </c>
      <c r="C223" s="15" t="s">
        <v>42</v>
      </c>
      <c r="D223" s="16"/>
      <c r="E223" s="17">
        <v>4</v>
      </c>
      <c r="F223" s="18" t="s">
        <v>43</v>
      </c>
      <c r="G223" s="19"/>
      <c r="H223" s="20"/>
    </row>
    <row r="224" spans="1:8" x14ac:dyDescent="0.35">
      <c r="A224" s="13">
        <v>11</v>
      </c>
      <c r="B224" s="14" t="s">
        <v>44</v>
      </c>
      <c r="C224" s="15"/>
      <c r="D224" s="16"/>
      <c r="E224" s="17">
        <v>8</v>
      </c>
      <c r="F224" s="18" t="s">
        <v>43</v>
      </c>
      <c r="G224" s="19"/>
      <c r="H224" s="20"/>
    </row>
    <row r="225" spans="1:8" x14ac:dyDescent="0.35">
      <c r="A225" s="35">
        <v>12</v>
      </c>
      <c r="B225" s="14" t="s">
        <v>45</v>
      </c>
      <c r="C225" s="88"/>
      <c r="D225" s="29"/>
      <c r="E225" s="17">
        <v>12</v>
      </c>
      <c r="F225" s="89" t="s">
        <v>30</v>
      </c>
      <c r="G225" s="19"/>
      <c r="H225" s="20"/>
    </row>
    <row r="226" spans="1:8" x14ac:dyDescent="0.35">
      <c r="A226" s="13">
        <v>13</v>
      </c>
      <c r="B226" s="14" t="s">
        <v>68</v>
      </c>
      <c r="C226" s="15"/>
      <c r="D226" s="16"/>
      <c r="E226" s="17">
        <v>4</v>
      </c>
      <c r="F226" s="33" t="s">
        <v>30</v>
      </c>
      <c r="G226" s="19"/>
      <c r="H226" s="20"/>
    </row>
    <row r="227" spans="1:8" ht="29" x14ac:dyDescent="0.35">
      <c r="A227" s="35">
        <v>14</v>
      </c>
      <c r="B227" s="14" t="s">
        <v>24</v>
      </c>
      <c r="C227" s="23" t="s">
        <v>25</v>
      </c>
      <c r="D227" s="24"/>
      <c r="E227" s="17">
        <v>4</v>
      </c>
      <c r="F227" s="18" t="s">
        <v>13</v>
      </c>
      <c r="G227" s="19"/>
      <c r="H227" s="20"/>
    </row>
    <row r="228" spans="1:8" x14ac:dyDescent="0.35">
      <c r="A228" s="13">
        <v>15</v>
      </c>
      <c r="B228" s="14" t="s">
        <v>69</v>
      </c>
      <c r="C228" s="15" t="s">
        <v>70</v>
      </c>
      <c r="D228" s="16"/>
      <c r="E228" s="17">
        <v>4</v>
      </c>
      <c r="F228" s="18" t="s">
        <v>13</v>
      </c>
      <c r="G228" s="19"/>
      <c r="H228" s="20"/>
    </row>
    <row r="229" spans="1:8" ht="15" thickBot="1" x14ac:dyDescent="0.4">
      <c r="A229" s="35">
        <v>16</v>
      </c>
      <c r="B229" s="90" t="s">
        <v>48</v>
      </c>
      <c r="C229" s="91" t="s">
        <v>49</v>
      </c>
      <c r="D229" s="57">
        <v>8</v>
      </c>
      <c r="E229" s="58">
        <v>18</v>
      </c>
      <c r="F229" s="79" t="s">
        <v>13</v>
      </c>
      <c r="G229" s="19"/>
      <c r="H229" s="20"/>
    </row>
    <row r="230" spans="1:8" ht="15" thickBot="1" x14ac:dyDescent="0.4">
      <c r="A230" s="97" t="s">
        <v>63</v>
      </c>
      <c r="B230" s="98"/>
      <c r="C230" s="99"/>
      <c r="D230" s="62"/>
      <c r="E230" s="63" t="s">
        <v>64</v>
      </c>
      <c r="F230" s="64" t="s">
        <v>65</v>
      </c>
      <c r="G230" s="65" t="s">
        <v>65</v>
      </c>
      <c r="H230" s="66"/>
    </row>
    <row r="231" spans="1:8" x14ac:dyDescent="0.35">
      <c r="A231" s="2"/>
      <c r="B231" s="26"/>
      <c r="C231" s="52"/>
      <c r="D231" s="26"/>
      <c r="E231" s="52"/>
      <c r="F231" s="3"/>
      <c r="G231" s="3"/>
      <c r="H231" s="3"/>
    </row>
    <row r="232" spans="1:8" x14ac:dyDescent="0.35">
      <c r="A232" s="2"/>
      <c r="B232" s="26" t="s">
        <v>112</v>
      </c>
      <c r="C232" s="52"/>
      <c r="D232" s="26"/>
      <c r="E232" s="52"/>
      <c r="F232" s="3"/>
      <c r="G232" s="3"/>
      <c r="H232" s="3"/>
    </row>
    <row r="233" spans="1:8" x14ac:dyDescent="0.35">
      <c r="A233" s="1" t="s">
        <v>103</v>
      </c>
      <c r="C233" s="2"/>
      <c r="D233" s="2"/>
      <c r="E233" s="2"/>
      <c r="F233" s="3"/>
      <c r="G233" s="3"/>
      <c r="H233" s="3"/>
    </row>
    <row r="234" spans="1:8" x14ac:dyDescent="0.35">
      <c r="A234" s="4" t="s">
        <v>1</v>
      </c>
      <c r="C234" s="2"/>
      <c r="D234" s="2"/>
      <c r="E234" s="2"/>
      <c r="F234" s="3"/>
      <c r="G234" s="3"/>
      <c r="H234" s="3"/>
    </row>
    <row r="235" spans="1:8" x14ac:dyDescent="0.35">
      <c r="A235" s="4" t="s">
        <v>2</v>
      </c>
      <c r="C235" s="2"/>
      <c r="D235" s="2"/>
      <c r="E235" s="2"/>
      <c r="F235" s="3"/>
      <c r="G235" s="3"/>
      <c r="H235" s="3"/>
    </row>
    <row r="236" spans="1:8" x14ac:dyDescent="0.35">
      <c r="A236" s="4"/>
      <c r="C236" s="2"/>
      <c r="D236" s="2"/>
      <c r="E236" s="2"/>
      <c r="F236" s="3"/>
      <c r="G236" s="3"/>
      <c r="H236" s="3"/>
    </row>
    <row r="237" spans="1:8" ht="15" thickBot="1" x14ac:dyDescent="0.4">
      <c r="A237" s="4"/>
      <c r="C237" s="2"/>
      <c r="D237" s="2"/>
      <c r="E237" s="2"/>
      <c r="F237" s="3"/>
      <c r="G237" s="3"/>
      <c r="H237" s="3"/>
    </row>
    <row r="238" spans="1:8" x14ac:dyDescent="0.35">
      <c r="A238" s="105" t="s">
        <v>3</v>
      </c>
      <c r="B238" s="107" t="s">
        <v>4</v>
      </c>
      <c r="C238" s="107" t="s">
        <v>5</v>
      </c>
      <c r="D238" s="107" t="s">
        <v>6</v>
      </c>
      <c r="E238" s="109" t="s">
        <v>7</v>
      </c>
      <c r="F238" s="111" t="s">
        <v>8</v>
      </c>
      <c r="G238" s="100" t="s">
        <v>9</v>
      </c>
      <c r="H238" s="95" t="s">
        <v>10</v>
      </c>
    </row>
    <row r="239" spans="1:8" ht="15" thickBot="1" x14ac:dyDescent="0.4">
      <c r="A239" s="106"/>
      <c r="B239" s="108"/>
      <c r="C239" s="108"/>
      <c r="D239" s="108"/>
      <c r="E239" s="110"/>
      <c r="F239" s="112"/>
      <c r="G239" s="101"/>
      <c r="H239" s="96"/>
    </row>
    <row r="240" spans="1:8" ht="43.5" x14ac:dyDescent="0.35">
      <c r="A240" s="35">
        <v>1</v>
      </c>
      <c r="B240" s="22" t="s">
        <v>22</v>
      </c>
      <c r="C240" s="15" t="s">
        <v>23</v>
      </c>
      <c r="D240" s="16"/>
      <c r="E240" s="17">
        <v>4</v>
      </c>
      <c r="F240" s="18" t="s">
        <v>13</v>
      </c>
      <c r="G240" s="19"/>
      <c r="H240" s="20"/>
    </row>
    <row r="241" spans="1:8" ht="29" x14ac:dyDescent="0.35">
      <c r="A241" s="35">
        <v>2</v>
      </c>
      <c r="B241" s="21" t="s">
        <v>26</v>
      </c>
      <c r="C241" s="15" t="s">
        <v>27</v>
      </c>
      <c r="D241" s="16"/>
      <c r="E241" s="17">
        <v>2</v>
      </c>
      <c r="F241" s="18" t="s">
        <v>13</v>
      </c>
      <c r="G241" s="19"/>
      <c r="H241" s="20"/>
    </row>
    <row r="242" spans="1:8" x14ac:dyDescent="0.35">
      <c r="A242" s="35">
        <v>3</v>
      </c>
      <c r="B242" s="21" t="s">
        <v>29</v>
      </c>
      <c r="C242" s="15"/>
      <c r="D242" s="16"/>
      <c r="E242" s="17">
        <v>2</v>
      </c>
      <c r="F242" s="18" t="s">
        <v>30</v>
      </c>
      <c r="G242" s="19"/>
      <c r="H242" s="20"/>
    </row>
    <row r="243" spans="1:8" x14ac:dyDescent="0.35">
      <c r="A243" s="35">
        <v>4</v>
      </c>
      <c r="B243" s="21" t="s">
        <v>31</v>
      </c>
      <c r="C243" s="15" t="s">
        <v>32</v>
      </c>
      <c r="D243" s="16"/>
      <c r="E243" s="17">
        <v>4</v>
      </c>
      <c r="F243" s="18" t="s">
        <v>13</v>
      </c>
      <c r="G243" s="19"/>
      <c r="H243" s="20"/>
    </row>
    <row r="244" spans="1:8" x14ac:dyDescent="0.35">
      <c r="A244" s="35">
        <v>5</v>
      </c>
      <c r="B244" s="14" t="s">
        <v>35</v>
      </c>
      <c r="C244" s="15"/>
      <c r="D244" s="16"/>
      <c r="E244" s="17">
        <v>2</v>
      </c>
      <c r="F244" s="18" t="s">
        <v>13</v>
      </c>
      <c r="G244" s="19"/>
      <c r="H244" s="20"/>
    </row>
    <row r="245" spans="1:8" x14ac:dyDescent="0.35">
      <c r="A245" s="35">
        <v>6</v>
      </c>
      <c r="B245" s="21" t="s">
        <v>36</v>
      </c>
      <c r="C245" s="15"/>
      <c r="D245" s="16"/>
      <c r="E245" s="17">
        <v>4</v>
      </c>
      <c r="F245" s="18" t="s">
        <v>13</v>
      </c>
      <c r="G245" s="19"/>
      <c r="H245" s="20"/>
    </row>
    <row r="246" spans="1:8" x14ac:dyDescent="0.35">
      <c r="A246" s="35">
        <v>7</v>
      </c>
      <c r="B246" s="14" t="s">
        <v>37</v>
      </c>
      <c r="C246" s="15"/>
      <c r="D246" s="16"/>
      <c r="E246" s="17">
        <v>8</v>
      </c>
      <c r="F246" s="18" t="s">
        <v>13</v>
      </c>
      <c r="G246" s="19"/>
      <c r="H246" s="20"/>
    </row>
    <row r="247" spans="1:8" ht="45.5" x14ac:dyDescent="0.35">
      <c r="A247" s="35">
        <v>8</v>
      </c>
      <c r="B247" s="21" t="s">
        <v>38</v>
      </c>
      <c r="C247" s="15" t="s">
        <v>39</v>
      </c>
      <c r="D247" s="16"/>
      <c r="E247" s="17">
        <v>4</v>
      </c>
      <c r="F247" s="25" t="s">
        <v>13</v>
      </c>
      <c r="G247" s="19"/>
      <c r="H247" s="20"/>
    </row>
    <row r="248" spans="1:8" x14ac:dyDescent="0.35">
      <c r="A248" s="35">
        <v>9</v>
      </c>
      <c r="B248" s="26" t="s">
        <v>41</v>
      </c>
      <c r="C248" s="15" t="s">
        <v>42</v>
      </c>
      <c r="D248" s="16"/>
      <c r="E248" s="17">
        <v>4</v>
      </c>
      <c r="F248" s="18" t="s">
        <v>43</v>
      </c>
      <c r="G248" s="19"/>
      <c r="H248" s="20"/>
    </row>
    <row r="249" spans="1:8" x14ac:dyDescent="0.35">
      <c r="A249" s="35">
        <v>10</v>
      </c>
      <c r="B249" s="14" t="s">
        <v>44</v>
      </c>
      <c r="C249" s="15"/>
      <c r="D249" s="16"/>
      <c r="E249" s="17">
        <v>8</v>
      </c>
      <c r="F249" s="18" t="s">
        <v>43</v>
      </c>
      <c r="G249" s="19"/>
      <c r="H249" s="20"/>
    </row>
    <row r="250" spans="1:8" x14ac:dyDescent="0.35">
      <c r="A250" s="35">
        <v>11</v>
      </c>
      <c r="B250" s="14" t="s">
        <v>68</v>
      </c>
      <c r="C250" s="15"/>
      <c r="D250" s="16"/>
      <c r="E250" s="17">
        <v>2</v>
      </c>
      <c r="F250" s="33" t="s">
        <v>30</v>
      </c>
      <c r="G250" s="19"/>
      <c r="H250" s="20"/>
    </row>
    <row r="251" spans="1:8" ht="29" x14ac:dyDescent="0.35">
      <c r="A251" s="35">
        <v>12</v>
      </c>
      <c r="B251" s="14" t="s">
        <v>24</v>
      </c>
      <c r="C251" s="23" t="s">
        <v>25</v>
      </c>
      <c r="D251" s="24"/>
      <c r="E251" s="17">
        <v>4</v>
      </c>
      <c r="F251" s="18" t="s">
        <v>13</v>
      </c>
      <c r="G251" s="19"/>
      <c r="H251" s="20"/>
    </row>
    <row r="252" spans="1:8" x14ac:dyDescent="0.35">
      <c r="A252" s="35">
        <v>13</v>
      </c>
      <c r="B252" s="14" t="s">
        <v>69</v>
      </c>
      <c r="C252" s="15" t="s">
        <v>70</v>
      </c>
      <c r="D252" s="16"/>
      <c r="E252" s="17">
        <v>4</v>
      </c>
      <c r="F252" s="18" t="s">
        <v>13</v>
      </c>
      <c r="G252" s="19"/>
      <c r="H252" s="20"/>
    </row>
    <row r="253" spans="1:8" ht="15" thickBot="1" x14ac:dyDescent="0.4">
      <c r="A253" s="35">
        <v>14</v>
      </c>
      <c r="B253" s="90" t="s">
        <v>48</v>
      </c>
      <c r="C253" s="91" t="s">
        <v>49</v>
      </c>
      <c r="D253" s="57">
        <v>8</v>
      </c>
      <c r="E253" s="58">
        <v>18</v>
      </c>
      <c r="F253" s="79" t="s">
        <v>13</v>
      </c>
      <c r="G253" s="19"/>
      <c r="H253" s="20"/>
    </row>
    <row r="254" spans="1:8" ht="15" thickBot="1" x14ac:dyDescent="0.4">
      <c r="A254" s="97" t="s">
        <v>63</v>
      </c>
      <c r="B254" s="98"/>
      <c r="C254" s="99"/>
      <c r="D254" s="62"/>
      <c r="E254" s="63" t="s">
        <v>64</v>
      </c>
      <c r="F254" s="64" t="s">
        <v>65</v>
      </c>
      <c r="G254" s="65" t="s">
        <v>65</v>
      </c>
      <c r="H254" s="66"/>
    </row>
    <row r="255" spans="1:8" x14ac:dyDescent="0.35">
      <c r="C255" s="2"/>
    </row>
    <row r="256" spans="1:8" x14ac:dyDescent="0.35">
      <c r="C256" s="2"/>
    </row>
    <row r="257" spans="2:6" x14ac:dyDescent="0.35">
      <c r="C257" s="2"/>
    </row>
    <row r="258" spans="2:6" x14ac:dyDescent="0.35">
      <c r="B258" t="s">
        <v>113</v>
      </c>
      <c r="C258" s="2"/>
    </row>
    <row r="259" spans="2:6" x14ac:dyDescent="0.35">
      <c r="B259" t="s">
        <v>114</v>
      </c>
      <c r="C259" s="2"/>
    </row>
    <row r="260" spans="2:6" x14ac:dyDescent="0.35">
      <c r="C260" s="2"/>
    </row>
    <row r="261" spans="2:6" x14ac:dyDescent="0.35">
      <c r="C261" s="2"/>
      <c r="F261" t="s">
        <v>115</v>
      </c>
    </row>
    <row r="262" spans="2:6" x14ac:dyDescent="0.35">
      <c r="C262" s="2"/>
      <c r="F262" t="s">
        <v>116</v>
      </c>
    </row>
    <row r="263" spans="2:6" x14ac:dyDescent="0.35">
      <c r="C263" s="2"/>
    </row>
    <row r="264" spans="2:6" x14ac:dyDescent="0.35">
      <c r="C264" s="2"/>
    </row>
    <row r="265" spans="2:6" x14ac:dyDescent="0.35">
      <c r="C265" s="2"/>
    </row>
    <row r="266" spans="2:6" x14ac:dyDescent="0.35">
      <c r="C266" s="2"/>
    </row>
    <row r="267" spans="2:6" x14ac:dyDescent="0.35">
      <c r="C267" s="2"/>
    </row>
    <row r="268" spans="2:6" x14ac:dyDescent="0.35">
      <c r="C268" s="2"/>
    </row>
    <row r="269" spans="2:6" x14ac:dyDescent="0.35">
      <c r="C269" s="2"/>
    </row>
    <row r="270" spans="2:6" x14ac:dyDescent="0.35">
      <c r="C270" s="2"/>
    </row>
    <row r="271" spans="2:6" x14ac:dyDescent="0.35">
      <c r="C271" s="2"/>
    </row>
    <row r="272" spans="2:6" x14ac:dyDescent="0.35">
      <c r="C272" s="2"/>
    </row>
    <row r="273" spans="3:3" x14ac:dyDescent="0.35">
      <c r="C273" s="2"/>
    </row>
    <row r="274" spans="3:3" x14ac:dyDescent="0.35">
      <c r="C274" s="2"/>
    </row>
    <row r="275" spans="3:3" x14ac:dyDescent="0.35">
      <c r="C275" s="2"/>
    </row>
    <row r="276" spans="3:3" x14ac:dyDescent="0.35">
      <c r="C276" s="2"/>
    </row>
    <row r="277" spans="3:3" x14ac:dyDescent="0.35">
      <c r="C277" s="2"/>
    </row>
    <row r="278" spans="3:3" x14ac:dyDescent="0.35">
      <c r="C278" s="2"/>
    </row>
    <row r="279" spans="3:3" x14ac:dyDescent="0.35">
      <c r="C279" s="2"/>
    </row>
    <row r="280" spans="3:3" x14ac:dyDescent="0.35">
      <c r="C280" s="2"/>
    </row>
    <row r="281" spans="3:3" x14ac:dyDescent="0.35">
      <c r="C281" s="2"/>
    </row>
    <row r="282" spans="3:3" x14ac:dyDescent="0.35">
      <c r="C282" s="2"/>
    </row>
    <row r="283" spans="3:3" x14ac:dyDescent="0.35">
      <c r="C283" s="2"/>
    </row>
    <row r="284" spans="3:3" x14ac:dyDescent="0.35">
      <c r="C284" s="2"/>
    </row>
    <row r="285" spans="3:3" x14ac:dyDescent="0.35">
      <c r="C285" s="2"/>
    </row>
    <row r="286" spans="3:3" x14ac:dyDescent="0.35">
      <c r="C286" s="2"/>
    </row>
    <row r="287" spans="3:3" x14ac:dyDescent="0.35">
      <c r="C287" s="2"/>
    </row>
  </sheetData>
  <mergeCells count="72">
    <mergeCell ref="A254:C254"/>
    <mergeCell ref="F212:F213"/>
    <mergeCell ref="G212:G213"/>
    <mergeCell ref="H212:H213"/>
    <mergeCell ref="A230:C230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A212:A213"/>
    <mergeCell ref="B212:B213"/>
    <mergeCell ref="C212:C213"/>
    <mergeCell ref="D212:D213"/>
    <mergeCell ref="E212:E213"/>
    <mergeCell ref="G8:G9"/>
    <mergeCell ref="H8:H9"/>
    <mergeCell ref="A41:C41"/>
    <mergeCell ref="A48:A49"/>
    <mergeCell ref="B48:B49"/>
    <mergeCell ref="C48:C49"/>
    <mergeCell ref="D48:D49"/>
    <mergeCell ref="E48:E49"/>
    <mergeCell ref="F48:F49"/>
    <mergeCell ref="G48:G49"/>
    <mergeCell ref="A8:A9"/>
    <mergeCell ref="B8:B9"/>
    <mergeCell ref="C8:C9"/>
    <mergeCell ref="D8:D9"/>
    <mergeCell ref="E8:E9"/>
    <mergeCell ref="F8:F9"/>
    <mergeCell ref="H48:H49"/>
    <mergeCell ref="A73:C73"/>
    <mergeCell ref="A80:A81"/>
    <mergeCell ref="B80:B81"/>
    <mergeCell ref="C80:C81"/>
    <mergeCell ref="D80:D81"/>
    <mergeCell ref="E80:E81"/>
    <mergeCell ref="F80:F81"/>
    <mergeCell ref="G80:G81"/>
    <mergeCell ref="H80:H81"/>
    <mergeCell ref="A107:C107"/>
    <mergeCell ref="A114:A115"/>
    <mergeCell ref="B114:B115"/>
    <mergeCell ref="C114:C115"/>
    <mergeCell ref="D114:D115"/>
    <mergeCell ref="F114:F115"/>
    <mergeCell ref="G114:G115"/>
    <mergeCell ref="H114:H115"/>
    <mergeCell ref="A146:C146"/>
    <mergeCell ref="A153:A154"/>
    <mergeCell ref="B153:B154"/>
    <mergeCell ref="C153:C154"/>
    <mergeCell ref="D153:D154"/>
    <mergeCell ref="E153:E154"/>
    <mergeCell ref="F153:F154"/>
    <mergeCell ref="E114:E115"/>
    <mergeCell ref="H190:H191"/>
    <mergeCell ref="A203:C203"/>
    <mergeCell ref="G153:G154"/>
    <mergeCell ref="H153:H154"/>
    <mergeCell ref="A183:C183"/>
    <mergeCell ref="A190:A191"/>
    <mergeCell ref="B190:B191"/>
    <mergeCell ref="C190:C191"/>
    <mergeCell ref="D190:D191"/>
    <mergeCell ref="E190:E191"/>
    <mergeCell ref="F190:F191"/>
    <mergeCell ref="G190:G191"/>
  </mergeCells>
  <pageMargins left="0.7" right="0.7" top="0.78740157499999996" bottom="0.78740157499999996" header="0.3" footer="0.3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Hendrychova Renata</dc:creator>
  <cp:lastModifiedBy>Tomisova Marcela</cp:lastModifiedBy>
  <cp:lastPrinted>2025-05-28T10:57:25Z</cp:lastPrinted>
  <dcterms:created xsi:type="dcterms:W3CDTF">2025-05-28T10:53:44Z</dcterms:created>
  <dcterms:modified xsi:type="dcterms:W3CDTF">2025-05-28T11:20:38Z</dcterms:modified>
</cp:coreProperties>
</file>