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5_2025_SAP_1_Kveten/"/>
    </mc:Choice>
  </mc:AlternateContent>
  <xr:revisionPtr revIDLastSave="218" documentId="13_ncr:1_{706972B7-1D57-4175-A3D1-EFAB624FAEC1}" xr6:coauthVersionLast="47" xr6:coauthVersionMax="47" xr10:uidLastSave="{0EC272D8-E73E-49EF-B2C1-E4B8DADC4B5D}"/>
  <bookViews>
    <workbookView xWindow="-90" yWindow="0" windowWidth="19380" windowHeight="209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I20" i="1"/>
  <c r="G20" i="1"/>
  <c r="I19" i="1"/>
  <c r="G19" i="1"/>
  <c r="I18" i="1"/>
  <c r="G18" i="1"/>
  <c r="I17" i="1"/>
  <c r="G17" i="1"/>
  <c r="I16" i="1"/>
  <c r="G16" i="1"/>
  <c r="I15" i="1"/>
  <c r="I23" i="1" s="1"/>
  <c r="G15" i="1"/>
  <c r="G22" i="1" l="1"/>
</calcChain>
</file>

<file path=xl/sharedStrings.xml><?xml version="1.0" encoding="utf-8"?>
<sst xmlns="http://schemas.openxmlformats.org/spreadsheetml/2006/main" count="93" uniqueCount="57">
  <si>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</si>
  <si>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</si>
  <si>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</si>
  <si>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</si>
  <si>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</si>
  <si>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</si>
  <si>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</si>
  <si>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</si>
  <si>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</si>
  <si>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</si>
  <si>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</si>
  <si>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</si>
  <si>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</si>
  <si>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</si>
  <si>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</si>
  <si>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</si>
  <si>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</si>
  <si>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</si>
  <si>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</si>
  <si>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</si>
  <si>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</si>
  <si>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</si>
  <si>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</si>
  <si>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</si>
  <si>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</si>
  <si>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</si>
  <si>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</si>
  <si>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</si>
  <si>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</si>
  <si>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</si>
  <si>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</si>
  <si>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708 00</t>
  </si>
  <si>
    <t>Ostrava-Poruba</t>
  </si>
  <si>
    <t>2172/15</t>
  </si>
  <si>
    <t>DNS_LCD_ATYP</t>
  </si>
  <si>
    <t>17. listopadu</t>
  </si>
  <si>
    <t>DNS_PC_ATYP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</si>
  <si>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15/2025</t>
    </r>
  </si>
  <si>
    <t>DNS_DATAPROJEKTOR_ATYP</t>
  </si>
  <si>
    <t>Ing. Marek Spanyik, MBA 
marek.spanyik@vsb.cz
+420606546270</t>
  </si>
  <si>
    <t>Aurelie Pindorová 
aurelie.pindorova@vsb.cz
+420597321329</t>
  </si>
  <si>
    <t>Gabriela Žilová 
gabriela.zilova@vsb.cz
+420597322877</t>
  </si>
  <si>
    <t>Ing. Michal Matloch Porzer, Ph.D. 
michal.matloch.porzer@vsb.cz
+420597323552</t>
  </si>
  <si>
    <t>Sylva Krčmářová 
sylva.krcmarova@vsb.cz
+420596999310</t>
  </si>
  <si>
    <t>Ing. Pavel Nevlud 
pavel.nevlud@vsb.cz
+420597325830</t>
  </si>
  <si>
    <t>Fak. elektrotechniky a informatiky</t>
  </si>
  <si>
    <t>Fakulta  stavební</t>
  </si>
  <si>
    <t>Fakulta bezpečnostního  inženýrství</t>
  </si>
  <si>
    <t>HGF - katedra 541</t>
  </si>
  <si>
    <t>CEET</t>
  </si>
  <si>
    <t>17. listopadu</t>
  </si>
  <si>
    <t>Ludvíka Podéště</t>
  </si>
  <si>
    <t>1875/17</t>
  </si>
  <si>
    <t>Lumírova</t>
  </si>
  <si>
    <t>630/13</t>
  </si>
  <si>
    <t>700 30</t>
  </si>
  <si>
    <t>Ostrava-Výškovice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</si>
</sst>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89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/>
    </xf>
    <xf numFmtId="165" fontId="2" fillId="0" borderId="21" xfId="0" applyNumberFormat="1" applyFont="1" applyBorder="1" applyAlignment="1">
      <alignment horizontal="right" vertical="center"/>
    </xf>
    <xf numFmtId="165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3" fontId="0" fillId="0" borderId="23" xfId="0" applyNumberFormat="1" applyBorder="1" applyAlignment="1">
      <alignment horizontal="right" vertical="center"/>
    </xf>
    <xf numFmtId="165" fontId="2" fillId="0" borderId="23" xfId="0" applyNumberFormat="1" applyFont="1" applyBorder="1" applyAlignment="1">
      <alignment horizontal="right" vertical="center"/>
    </xf>
    <xf numFmtId="165" fontId="2" fillId="3" borderId="23" xfId="0" applyNumberFormat="1" applyFont="1" applyFill="1" applyBorder="1" applyAlignment="1" applyProtection="1">
      <alignment horizontal="center" vertical="center"/>
      <protection locked="0"/>
    </xf>
    <xf numFmtId="165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3"/>
  <sheetViews>
    <sheetView tabSelected="1" zoomScale="80" zoomScaleNormal="80" workbookViewId="0">
      <selection activeCell="F20" sqref="F20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76" t="s">
        <v>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30" ht="18.5" x14ac:dyDescent="0.25">
      <c r="A10" s="77" t="s">
        <v>37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30" ht="24" customHeight="1" x14ac:dyDescent="0.25">
      <c r="A11" s="78" t="s">
        <v>28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79" t="s">
        <v>1</v>
      </c>
      <c r="B13" s="81" t="s">
        <v>2</v>
      </c>
      <c r="C13" s="81" t="s">
        <v>3</v>
      </c>
      <c r="D13" s="85" t="s">
        <v>4</v>
      </c>
      <c r="E13" s="85" t="s">
        <v>5</v>
      </c>
      <c r="F13" s="87" t="s">
        <v>6</v>
      </c>
      <c r="G13" s="88"/>
      <c r="H13" s="87" t="s">
        <v>7</v>
      </c>
      <c r="I13" s="88"/>
      <c r="J13" s="3" t="s">
        <v>8</v>
      </c>
      <c r="K13" s="85" t="s">
        <v>9</v>
      </c>
      <c r="L13" s="81" t="s">
        <v>10</v>
      </c>
      <c r="M13" s="3" t="s">
        <v>11</v>
      </c>
      <c r="N13" s="81" t="s">
        <v>12</v>
      </c>
      <c r="O13" s="83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80"/>
      <c r="B14" s="82"/>
      <c r="C14" s="82"/>
      <c r="D14" s="86"/>
      <c r="E14" s="86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86"/>
      <c r="L14" s="82"/>
      <c r="M14" s="30" t="s">
        <v>17</v>
      </c>
      <c r="N14" s="82"/>
      <c r="O14" s="8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47">
        <v>60006159</v>
      </c>
      <c r="B15" s="48">
        <v>10</v>
      </c>
      <c r="C15" s="49" t="s">
        <v>29</v>
      </c>
      <c r="D15" s="50">
        <v>1</v>
      </c>
      <c r="E15" s="49" t="s">
        <v>30</v>
      </c>
      <c r="F15" s="51">
        <v>25000</v>
      </c>
      <c r="G15" s="51">
        <f t="shared" ref="G15:G21" si="0">D15*F15</f>
        <v>25000</v>
      </c>
      <c r="H15" s="52" t="s">
        <v>18</v>
      </c>
      <c r="I15" s="53" t="e">
        <f t="shared" ref="I15:I21" si="1">H15*D15</f>
        <v>#VALUE!</v>
      </c>
      <c r="J15" s="54" t="s">
        <v>39</v>
      </c>
      <c r="K15" s="48" t="s">
        <v>45</v>
      </c>
      <c r="L15" s="48" t="s">
        <v>50</v>
      </c>
      <c r="M15" s="48" t="s">
        <v>33</v>
      </c>
      <c r="N15" s="48" t="s">
        <v>31</v>
      </c>
      <c r="O15" s="55" t="s">
        <v>32</v>
      </c>
    </row>
    <row r="16" spans="1:130" s="1" customFormat="1" ht="38.15" customHeight="1" thickBot="1" x14ac:dyDescent="0.3">
      <c r="A16" s="46">
        <v>60006160</v>
      </c>
      <c r="B16" s="38">
        <v>10</v>
      </c>
      <c r="C16" s="39" t="s">
        <v>29</v>
      </c>
      <c r="D16" s="43">
        <v>1</v>
      </c>
      <c r="E16" s="39" t="s">
        <v>30</v>
      </c>
      <c r="F16" s="40">
        <v>25000</v>
      </c>
      <c r="G16" s="40">
        <f t="shared" si="0"/>
        <v>25000</v>
      </c>
      <c r="H16" s="41" t="s">
        <v>18</v>
      </c>
      <c r="I16" s="42" t="e">
        <f t="shared" si="1"/>
        <v>#VALUE!</v>
      </c>
      <c r="J16" s="44" t="s">
        <v>40</v>
      </c>
      <c r="K16" s="38" t="s">
        <v>46</v>
      </c>
      <c r="L16" s="38" t="s">
        <v>51</v>
      </c>
      <c r="M16" s="38" t="s">
        <v>52</v>
      </c>
      <c r="N16" s="38" t="s">
        <v>31</v>
      </c>
      <c r="O16" s="45" t="s">
        <v>32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46">
        <v>60006161</v>
      </c>
      <c r="B17" s="38">
        <v>10</v>
      </c>
      <c r="C17" s="39" t="s">
        <v>38</v>
      </c>
      <c r="D17" s="43">
        <v>1</v>
      </c>
      <c r="E17" s="39" t="s">
        <v>30</v>
      </c>
      <c r="F17" s="40">
        <v>76000</v>
      </c>
      <c r="G17" s="40">
        <f t="shared" si="0"/>
        <v>76000</v>
      </c>
      <c r="H17" s="41" t="s">
        <v>18</v>
      </c>
      <c r="I17" s="42" t="e">
        <f t="shared" si="1"/>
        <v>#VALUE!</v>
      </c>
      <c r="J17" s="44" t="s">
        <v>41</v>
      </c>
      <c r="K17" s="38" t="s">
        <v>47</v>
      </c>
      <c r="L17" s="38" t="s">
        <v>53</v>
      </c>
      <c r="M17" s="38" t="s">
        <v>54</v>
      </c>
      <c r="N17" s="38" t="s">
        <v>55</v>
      </c>
      <c r="O17" s="45" t="s">
        <v>56</v>
      </c>
    </row>
    <row r="18" spans="1:130" s="1" customFormat="1" ht="38.15" customHeight="1" thickBot="1" x14ac:dyDescent="0.3">
      <c r="A18" s="46">
        <v>60006162</v>
      </c>
      <c r="B18" s="38">
        <v>10</v>
      </c>
      <c r="C18" s="39" t="s">
        <v>29</v>
      </c>
      <c r="D18" s="43">
        <v>1</v>
      </c>
      <c r="E18" s="39" t="s">
        <v>30</v>
      </c>
      <c r="F18" s="40">
        <v>50000</v>
      </c>
      <c r="G18" s="40">
        <f t="shared" si="0"/>
        <v>50000</v>
      </c>
      <c r="H18" s="41" t="s">
        <v>18</v>
      </c>
      <c r="I18" s="42" t="e">
        <f t="shared" si="1"/>
        <v>#VALUE!</v>
      </c>
      <c r="J18" s="44" t="s">
        <v>42</v>
      </c>
      <c r="K18" s="38" t="s">
        <v>48</v>
      </c>
      <c r="L18" s="38" t="s">
        <v>50</v>
      </c>
      <c r="M18" s="38" t="s">
        <v>33</v>
      </c>
      <c r="N18" s="38" t="s">
        <v>31</v>
      </c>
      <c r="O18" s="45" t="s">
        <v>32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x14ac:dyDescent="0.25">
      <c r="A19" s="46">
        <v>60006165</v>
      </c>
      <c r="B19" s="38">
        <v>10</v>
      </c>
      <c r="C19" s="39" t="s">
        <v>36</v>
      </c>
      <c r="D19" s="43">
        <v>1</v>
      </c>
      <c r="E19" s="39" t="s">
        <v>30</v>
      </c>
      <c r="F19" s="40">
        <v>50000</v>
      </c>
      <c r="G19" s="40">
        <f t="shared" si="0"/>
        <v>50000</v>
      </c>
      <c r="H19" s="41" t="s">
        <v>18</v>
      </c>
      <c r="I19" s="42" t="e">
        <f t="shared" si="1"/>
        <v>#VALUE!</v>
      </c>
      <c r="J19" s="44" t="s">
        <v>43</v>
      </c>
      <c r="K19" s="38" t="s">
        <v>49</v>
      </c>
      <c r="L19" s="38" t="s">
        <v>35</v>
      </c>
      <c r="M19" s="38" t="s">
        <v>33</v>
      </c>
      <c r="N19" s="38" t="s">
        <v>31</v>
      </c>
      <c r="O19" s="45" t="s">
        <v>32</v>
      </c>
    </row>
    <row r="20" spans="1:130" ht="38.15" customHeight="1" thickBot="1" x14ac:dyDescent="0.3">
      <c r="A20" s="74">
        <v>60006166</v>
      </c>
      <c r="B20" s="38">
        <v>10</v>
      </c>
      <c r="C20" s="39" t="s">
        <v>36</v>
      </c>
      <c r="D20" s="43">
        <v>18</v>
      </c>
      <c r="E20" s="39" t="s">
        <v>30</v>
      </c>
      <c r="F20" s="40">
        <v>14500</v>
      </c>
      <c r="G20" s="40">
        <f t="shared" si="0"/>
        <v>261000</v>
      </c>
      <c r="H20" s="41" t="s">
        <v>18</v>
      </c>
      <c r="I20" s="42" t="e">
        <f t="shared" si="1"/>
        <v>#VALUE!</v>
      </c>
      <c r="J20" s="62" t="s">
        <v>44</v>
      </c>
      <c r="K20" s="62" t="s">
        <v>45</v>
      </c>
      <c r="L20" s="62" t="s">
        <v>50</v>
      </c>
      <c r="M20" s="62" t="s">
        <v>33</v>
      </c>
      <c r="N20" s="62" t="s">
        <v>31</v>
      </c>
      <c r="O20" s="64" t="s">
        <v>32</v>
      </c>
    </row>
    <row r="21" spans="1:130" s="1" customFormat="1" ht="38.15" customHeight="1" thickBot="1" x14ac:dyDescent="0.3">
      <c r="A21" s="75"/>
      <c r="B21" s="56">
        <v>20</v>
      </c>
      <c r="C21" s="57" t="s">
        <v>34</v>
      </c>
      <c r="D21" s="58">
        <v>18</v>
      </c>
      <c r="E21" s="57" t="s">
        <v>30</v>
      </c>
      <c r="F21" s="59">
        <v>4300</v>
      </c>
      <c r="G21" s="59">
        <f t="shared" si="0"/>
        <v>77400</v>
      </c>
      <c r="H21" s="60" t="s">
        <v>18</v>
      </c>
      <c r="I21" s="61" t="e">
        <f t="shared" si="1"/>
        <v>#VALUE!</v>
      </c>
      <c r="J21" s="63"/>
      <c r="K21" s="63" t="s">
        <v>45</v>
      </c>
      <c r="L21" s="63" t="s">
        <v>50</v>
      </c>
      <c r="M21" s="63" t="s">
        <v>33</v>
      </c>
      <c r="N21" s="63" t="s">
        <v>31</v>
      </c>
      <c r="O21" s="65"/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5" thickTop="1" thickBot="1" x14ac:dyDescent="0.3">
      <c r="A22" s="71" t="s">
        <v>19</v>
      </c>
      <c r="B22" s="72"/>
      <c r="C22" s="72"/>
      <c r="D22" s="72"/>
      <c r="E22" s="72"/>
      <c r="F22" s="72"/>
      <c r="G22" s="31">
        <f>SUM(G15:G21)</f>
        <v>564400</v>
      </c>
      <c r="H22" s="21"/>
      <c r="I22" s="21"/>
      <c r="J22" s="21"/>
      <c r="K22" s="23"/>
      <c r="L22" s="13"/>
      <c r="M22" s="13"/>
      <c r="N22" s="13"/>
      <c r="O22" s="34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5" thickTop="1" thickBot="1" x14ac:dyDescent="0.3">
      <c r="A23" s="68" t="s">
        <v>20</v>
      </c>
      <c r="B23" s="69"/>
      <c r="C23" s="69"/>
      <c r="D23" s="69"/>
      <c r="E23" s="69"/>
      <c r="F23" s="69"/>
      <c r="G23" s="69"/>
      <c r="H23" s="70"/>
      <c r="I23" s="4" t="e">
        <f>SUM(I15:I21)</f>
        <v>#VALUE!</v>
      </c>
      <c r="J23" s="14"/>
      <c r="K23" s="24"/>
      <c r="L23" s="17"/>
      <c r="M23" s="18"/>
      <c r="N23" s="17"/>
      <c r="O23" s="35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13.5" thickTop="1" thickBot="1" x14ac:dyDescent="0.3">
      <c r="A24" s="73" t="s">
        <v>21</v>
      </c>
      <c r="B24" s="73"/>
      <c r="C24" s="73"/>
      <c r="D24" s="73"/>
      <c r="E24" s="73"/>
      <c r="F24" s="73"/>
      <c r="G24" s="73"/>
      <c r="H24" s="73"/>
      <c r="I24" s="7"/>
      <c r="J24" s="7"/>
      <c r="K24" s="25"/>
      <c r="L24" s="7"/>
      <c r="M24" s="8"/>
      <c r="N24" s="7"/>
      <c r="O24" s="36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s="1" customFormat="1" ht="13" thickBot="1" x14ac:dyDescent="0.3">
      <c r="A25" s="8" t="s">
        <v>22</v>
      </c>
      <c r="B25" s="66" t="s">
        <v>18</v>
      </c>
      <c r="C25" s="67"/>
      <c r="D25" s="67"/>
      <c r="E25" s="67"/>
      <c r="F25" s="10" t="s">
        <v>23</v>
      </c>
      <c r="G25" s="7"/>
      <c r="H25" s="11"/>
      <c r="I25" s="7"/>
      <c r="J25" s="8"/>
      <c r="K25" s="25"/>
      <c r="L25" s="7"/>
      <c r="M25" s="8"/>
      <c r="N25" s="7"/>
      <c r="O25" s="36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ht="23.15" customHeight="1" x14ac:dyDescent="0.25">
      <c r="B26" s="8"/>
      <c r="C26" s="7"/>
      <c r="D26" s="8"/>
      <c r="E26" s="7"/>
      <c r="F26" s="11"/>
      <c r="G26" s="11"/>
      <c r="H26" s="12" t="s">
        <v>24</v>
      </c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11"/>
      <c r="H27" s="12"/>
      <c r="I27" s="7"/>
      <c r="J27" s="8"/>
      <c r="K27" s="25"/>
      <c r="L27" s="7"/>
      <c r="M27" s="8"/>
      <c r="N27" s="7"/>
      <c r="O27" s="36"/>
    </row>
    <row r="28" spans="1:130" x14ac:dyDescent="0.25">
      <c r="B28" s="8"/>
      <c r="C28" s="7"/>
      <c r="D28" s="19"/>
      <c r="E28" s="7"/>
      <c r="F28" s="11"/>
      <c r="G28" s="9"/>
      <c r="H28" s="12"/>
      <c r="I28" s="7"/>
      <c r="J28" s="8"/>
      <c r="K28" s="25"/>
      <c r="L28" s="7"/>
      <c r="M28" s="8"/>
      <c r="N28" s="7"/>
      <c r="O28" s="36"/>
    </row>
    <row r="29" spans="1:130" x14ac:dyDescent="0.25">
      <c r="B29" s="8"/>
      <c r="C29" s="7"/>
      <c r="D29" s="19"/>
      <c r="E29" s="7"/>
      <c r="F29" s="11"/>
      <c r="G29" s="11"/>
      <c r="H29" s="12"/>
      <c r="I29" s="7"/>
      <c r="J29" s="8"/>
      <c r="K29" s="25"/>
      <c r="L29" s="7"/>
      <c r="M29" s="8"/>
      <c r="N29" s="7"/>
      <c r="O29" s="36"/>
    </row>
    <row r="30" spans="1:130" ht="14.5" x14ac:dyDescent="0.25">
      <c r="B30" s="8"/>
      <c r="C30" s="37"/>
      <c r="D30" s="19"/>
      <c r="E30" s="7"/>
      <c r="F30" s="11"/>
      <c r="G30" s="11"/>
      <c r="H30" s="11"/>
      <c r="I30" s="12"/>
      <c r="J30" s="8"/>
      <c r="K30" s="25"/>
      <c r="L30" s="16"/>
      <c r="M30" s="16"/>
      <c r="N30" s="16"/>
      <c r="O30" s="26"/>
    </row>
    <row r="31" spans="1:130" ht="14.5" x14ac:dyDescent="0.25">
      <c r="B31" s="8"/>
      <c r="C31" s="37"/>
      <c r="D31" s="19"/>
      <c r="E31" s="7"/>
      <c r="F31" s="8"/>
      <c r="G31" s="7"/>
      <c r="H31" s="7"/>
      <c r="I31" s="7"/>
      <c r="J31" s="16" t="s">
        <v>25</v>
      </c>
      <c r="K31" s="26"/>
      <c r="L31" s="15"/>
      <c r="M31" s="15"/>
      <c r="N31" s="15"/>
      <c r="O31" s="27"/>
    </row>
    <row r="32" spans="1:130" x14ac:dyDescent="0.25">
      <c r="B32" s="8"/>
      <c r="C32" s="37"/>
      <c r="D32" s="19"/>
      <c r="E32" s="7"/>
      <c r="F32" s="7"/>
      <c r="G32" s="7"/>
      <c r="H32" s="7"/>
      <c r="I32" s="7"/>
      <c r="J32" s="15" t="s">
        <v>26</v>
      </c>
      <c r="K32" s="27"/>
      <c r="L32" s="15"/>
      <c r="M32" s="15"/>
      <c r="N32" s="15"/>
      <c r="O32" s="27"/>
    </row>
    <row r="33" spans="1:11" x14ac:dyDescent="0.25">
      <c r="B33" s="8"/>
      <c r="C33" s="37"/>
      <c r="D33" s="19"/>
      <c r="E33" s="7"/>
      <c r="F33" s="7"/>
      <c r="G33" s="7"/>
      <c r="H33" s="7"/>
      <c r="I33" s="7"/>
      <c r="J33" s="15" t="s">
        <v>27</v>
      </c>
      <c r="K33" s="27"/>
    </row>
    <row r="34" spans="1:11" x14ac:dyDescent="0.25">
      <c r="C34" s="2"/>
      <c r="D34" s="20"/>
    </row>
    <row r="35" spans="1:11" x14ac:dyDescent="0.25">
      <c r="C35" s="2"/>
      <c r="D35" s="20"/>
    </row>
    <row r="36" spans="1:11" x14ac:dyDescent="0.25">
      <c r="C36" s="2"/>
      <c r="D36" s="20"/>
    </row>
    <row r="37" spans="1:11" x14ac:dyDescent="0.25">
      <c r="C37" s="2"/>
      <c r="D37" s="20"/>
    </row>
    <row r="38" spans="1:11" x14ac:dyDescent="0.25">
      <c r="D38" s="20"/>
    </row>
    <row r="39" spans="1:11" x14ac:dyDescent="0.25">
      <c r="D39" s="20"/>
    </row>
    <row r="40" spans="1:11" x14ac:dyDescent="0.25">
      <c r="D40" s="20"/>
      <c r="F40" s="32"/>
    </row>
    <row r="41" spans="1:11" x14ac:dyDescent="0.25">
      <c r="D41" s="20"/>
    </row>
    <row r="43" spans="1:11" x14ac:dyDescent="0.25">
      <c r="A43"/>
    </row>
  </sheetData>
  <mergeCells count="25"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B25:E25"/>
    <mergeCell ref="A23:H23"/>
    <mergeCell ref="A22:F22"/>
    <mergeCell ref="A24:H24"/>
    <mergeCell ref="J20:J21"/>
    <mergeCell ref="A20:A21"/>
    <mergeCell ref="K20:K21"/>
    <mergeCell ref="L20:L21"/>
    <mergeCell ref="M20:M21"/>
    <mergeCell ref="N20:N21"/>
    <mergeCell ref="O20:O2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2025-05-20T06:01:54Z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