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kub732_vsb_cz/Documents/Zajištěí uživatelských práv k SW produktům/"/>
    </mc:Choice>
  </mc:AlternateContent>
  <xr:revisionPtr revIDLastSave="0" documentId="8_{0EDD46F7-E85F-408A-9F03-42E724B89362}" xr6:coauthVersionLast="47" xr6:coauthVersionMax="47" xr10:uidLastSave="{00000000-0000-0000-0000-000000000000}"/>
  <bookViews>
    <workbookView xWindow="-110" yWindow="-110" windowWidth="38620" windowHeight="21100" xr2:uid="{143E39B8-8B48-40F6-A46E-FA626F0FE71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F95" i="1"/>
  <c r="F94" i="1"/>
  <c r="F93" i="1"/>
  <c r="F70" i="1"/>
  <c r="F69" i="1"/>
  <c r="F68" i="1"/>
  <c r="F67" i="1"/>
  <c r="F63" i="1"/>
  <c r="F62" i="1"/>
  <c r="F61" i="1"/>
  <c r="F86" i="1" l="1"/>
  <c r="F85" i="1"/>
  <c r="F58" i="1"/>
  <c r="F57" i="1"/>
  <c r="F23" i="1"/>
  <c r="G23" i="1" s="1"/>
  <c r="F51" i="1"/>
  <c r="F52" i="1"/>
  <c r="F73" i="1"/>
  <c r="F76" i="1"/>
  <c r="F43" i="1"/>
  <c r="F44" i="1"/>
  <c r="F55" i="1"/>
  <c r="F56" i="1"/>
  <c r="F92" i="1" l="1"/>
  <c r="F97" i="1" s="1"/>
  <c r="F91" i="1"/>
  <c r="F66" i="1"/>
  <c r="F65" i="1"/>
  <c r="F64" i="1"/>
  <c r="F60" i="1"/>
  <c r="F59" i="1"/>
  <c r="F90" i="1"/>
  <c r="F89" i="1"/>
  <c r="F88" i="1"/>
  <c r="F87" i="1"/>
  <c r="F83" i="1"/>
  <c r="F31" i="1"/>
  <c r="F22" i="1"/>
  <c r="G22" i="1" s="1"/>
  <c r="F19" i="1"/>
  <c r="G19" i="1" s="1"/>
  <c r="F17" i="1"/>
  <c r="G17" i="1" s="1"/>
  <c r="F16" i="1"/>
  <c r="G16" i="1" s="1"/>
  <c r="F15" i="1"/>
  <c r="G15" i="1" s="1"/>
  <c r="F14" i="1"/>
  <c r="G14" i="1" s="1"/>
  <c r="F13" i="1"/>
  <c r="G13" i="1" s="1"/>
  <c r="F84" i="1" l="1"/>
  <c r="F82" i="1"/>
  <c r="F81" i="1"/>
  <c r="F80" i="1"/>
  <c r="F79" i="1"/>
  <c r="F78" i="1"/>
  <c r="F77" i="1"/>
  <c r="F75" i="1"/>
  <c r="F74" i="1"/>
  <c r="F72" i="1"/>
  <c r="F54" i="1"/>
  <c r="F53" i="1"/>
  <c r="F50" i="1"/>
  <c r="F49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24" i="1"/>
  <c r="G24" i="1" s="1"/>
  <c r="F21" i="1"/>
  <c r="G21" i="1" s="1"/>
  <c r="F20" i="1"/>
  <c r="G20" i="1" s="1"/>
  <c r="F18" i="1"/>
  <c r="G18" i="1" s="1"/>
  <c r="F12" i="1"/>
  <c r="G12" i="1" s="1"/>
  <c r="F11" i="1"/>
  <c r="G11" i="1" s="1"/>
  <c r="F10" i="1"/>
  <c r="G10" i="1" s="1"/>
  <c r="F9" i="1"/>
  <c r="F8" i="1"/>
  <c r="G8" i="1" s="1"/>
  <c r="F7" i="1"/>
  <c r="G7" i="1" s="1"/>
  <c r="D109" i="1" l="1"/>
  <c r="F25" i="1"/>
  <c r="G9" i="1"/>
  <c r="G25" i="1" s="1"/>
  <c r="D108" i="1" s="1"/>
  <c r="D110" i="1" l="1"/>
</calcChain>
</file>

<file path=xl/sharedStrings.xml><?xml version="1.0" encoding="utf-8"?>
<sst xmlns="http://schemas.openxmlformats.org/spreadsheetml/2006/main" count="204" uniqueCount="195">
  <si>
    <t>číslo položky</t>
  </si>
  <si>
    <t>kód produktu</t>
  </si>
  <si>
    <t>Název a popis produktu</t>
  </si>
  <si>
    <t>předpokládané odebrané množství</t>
  </si>
  <si>
    <t>cena za 1 licenci za rok bez DPH</t>
  </si>
  <si>
    <t>cena celkem za rok bez DPH</t>
  </si>
  <si>
    <t>cena celkem za 3 roky bez DPH</t>
  </si>
  <si>
    <t>AAD-38391</t>
  </si>
  <si>
    <t>AAD-38400</t>
  </si>
  <si>
    <t>M365 A5 Unified Edu Sub Per User</t>
  </si>
  <si>
    <t>AAD-38397</t>
  </si>
  <si>
    <t>AAD-38401</t>
  </si>
  <si>
    <t>YGP-00001</t>
  </si>
  <si>
    <t>M365 Extra Storage CAO Edu 10TB Sub Add-on</t>
  </si>
  <si>
    <t>6E9-00002</t>
  </si>
  <si>
    <t>P4U-00001</t>
  </si>
  <si>
    <t>Visio P2 Edu Sub Per User</t>
  </si>
  <si>
    <t>7MA-00001</t>
  </si>
  <si>
    <t>RQL-00001</t>
  </si>
  <si>
    <t>H51-00098  *)</t>
  </si>
  <si>
    <t xml:space="preserve">Microsoft Premier Support Standard / Technická podpora prostředí Microsoft </t>
  </si>
  <si>
    <t>CELKEM EUR:</t>
  </si>
  <si>
    <t>7JQ-01757</t>
  </si>
  <si>
    <t>SQL Server Enterprise Core 2022 SLng 2L</t>
  </si>
  <si>
    <t>7JQ-00353</t>
  </si>
  <si>
    <t>7NQ-01782</t>
  </si>
  <si>
    <t>SQL Server Standard Core 2022 SLng 2L</t>
  </si>
  <si>
    <t>7NQ-00300</t>
  </si>
  <si>
    <t>9EA-00263</t>
  </si>
  <si>
    <t>9EA-00267</t>
  </si>
  <si>
    <t>9EM-00259</t>
  </si>
  <si>
    <t>9EM-00262</t>
  </si>
  <si>
    <t>Software Assurance prodloužení (SA extension only)  *)</t>
  </si>
  <si>
    <t>7JQ-00355</t>
  </si>
  <si>
    <t>7NQ-00301</t>
  </si>
  <si>
    <t>9EA-00264</t>
  </si>
  <si>
    <t>9EA-00268</t>
  </si>
  <si>
    <t>9EM-00260</t>
  </si>
  <si>
    <t>9EM-00263</t>
  </si>
  <si>
    <t xml:space="preserve">CELKEM EUR: </t>
  </si>
  <si>
    <t>Název služby</t>
  </si>
  <si>
    <t>Předmět a rozsah doplňkové služby</t>
  </si>
  <si>
    <t>Konzultace v oblasti licenční podpory produktů - Software Asset Management</t>
  </si>
  <si>
    <t>Poskytování poradenství v oblasti nejvhodnějšího modelu licencování v rámci Volume Licensing programů</t>
  </si>
  <si>
    <t>Aktivace, správa, či údržba licenčních stránek zadavatele u vendora, aktivace a správa anuitních benefitů a další</t>
  </si>
  <si>
    <t>v EUR bez DPH</t>
  </si>
  <si>
    <t>Příloha č. 1 RS - Technická specifikace a kalkulace nabídkové ceny</t>
  </si>
  <si>
    <t>GTR-00001</t>
  </si>
  <si>
    <t>R18-00095</t>
  </si>
  <si>
    <t>L - licence, LSA - licence + Software Assurance</t>
  </si>
  <si>
    <t>EP2-00538</t>
  </si>
  <si>
    <t>M365 Copilot Edu Sub Add-on</t>
  </si>
  <si>
    <t>228-04538</t>
  </si>
  <si>
    <t>SQL Server Standard SLng LSA</t>
  </si>
  <si>
    <t>SQL Server Standard 2022 SLng</t>
  </si>
  <si>
    <t>228-11680</t>
  </si>
  <si>
    <t>SQL Server Standard SLng SA</t>
  </si>
  <si>
    <t>228-04529</t>
  </si>
  <si>
    <t>Exchange Server Standard 2019 SLng</t>
  </si>
  <si>
    <t>312-04418</t>
  </si>
  <si>
    <t>Exchange Server Standard SLng LSA</t>
  </si>
  <si>
    <t>312-02176</t>
  </si>
  <si>
    <t>Exchange Server Standard SLng SA</t>
  </si>
  <si>
    <t>312-02250</t>
  </si>
  <si>
    <t>SQL CAL SLng LSA Device CAL</t>
  </si>
  <si>
    <t>359-00769</t>
  </si>
  <si>
    <t>SQL CAL SLng LSA User CAL</t>
  </si>
  <si>
    <t>359-00993</t>
  </si>
  <si>
    <t>SQL CAL 2022 SLng Device CAL</t>
  </si>
  <si>
    <t>359-07101</t>
  </si>
  <si>
    <t>359-07102</t>
  </si>
  <si>
    <t>SQL CAL 2022 SLng User CAL</t>
  </si>
  <si>
    <t>SQL CAL SLng SA Device CAL</t>
  </si>
  <si>
    <t>359-00800</t>
  </si>
  <si>
    <t>359-01014</t>
  </si>
  <si>
    <t>Exchange Server Ent 2019 SLng</t>
  </si>
  <si>
    <t>Exchange Server Ent SLng LSA</t>
  </si>
  <si>
    <t>395-02406</t>
  </si>
  <si>
    <t>395-04617</t>
  </si>
  <si>
    <t>Exchange Server Ent SLng SA</t>
  </si>
  <si>
    <t>395-02505</t>
  </si>
  <si>
    <t>Win Remote Desktop Services CAL SLng LSA DCAL</t>
  </si>
  <si>
    <t>Win Remote Desktop Services CAL SLng LSA UCAL</t>
  </si>
  <si>
    <t>6VC-01287</t>
  </si>
  <si>
    <t>6VC-01288</t>
  </si>
  <si>
    <t>Win Remote Desktop Services CAL SLng SA DCAL</t>
  </si>
  <si>
    <t>Win Remote Desktop Services CAL SLng SA UCAL</t>
  </si>
  <si>
    <t>6VC-01289</t>
  </si>
  <si>
    <t>6VC-01290</t>
  </si>
  <si>
    <t>SQL Server Enterprise Core SLng LSA 2L</t>
  </si>
  <si>
    <t>SQL Server Standard Core SLng LSA 2L</t>
  </si>
  <si>
    <t>SQL Server Enterprise Core SLng SA 2L</t>
  </si>
  <si>
    <t>SQL Server Standard Core SLng SA 2L</t>
  </si>
  <si>
    <t>Win Server DC Core SLng LSA 16L</t>
  </si>
  <si>
    <t>Win Server DC Core SLng SA 16L</t>
  </si>
  <si>
    <t>Win Server DC Core SLng SA 2L</t>
  </si>
  <si>
    <t>Win Server DC Core SLng LSA 2L</t>
  </si>
  <si>
    <t>Win Server Standard Core SLng LSA 16L</t>
  </si>
  <si>
    <t>Win Server Standard Core SLng LSA 2L</t>
  </si>
  <si>
    <t>Win Server Standard Core SLng SA 16L</t>
  </si>
  <si>
    <t>Win Server Standard Core SLng SA 2L</t>
  </si>
  <si>
    <t>CIS Suite Datacenter Core SLng LSA 16L</t>
  </si>
  <si>
    <t>CIS Suite Datacenter Core SLng LSA 2L</t>
  </si>
  <si>
    <t>9GS-00121</t>
  </si>
  <si>
    <t>9GS-00124</t>
  </si>
  <si>
    <t>CIS Suite Datacenter Core SLng SA 16L</t>
  </si>
  <si>
    <t>CIS Suite Datacenter Core SLng SA 2L</t>
  </si>
  <si>
    <t>9GS-00125</t>
  </si>
  <si>
    <t>Win Server CAL SLng LSA DCAL</t>
  </si>
  <si>
    <t>Win Server CAL SLng LSA UCAL</t>
  </si>
  <si>
    <t>R18-00129</t>
  </si>
  <si>
    <t>R18-00130</t>
  </si>
  <si>
    <t>Win Server CAL ALng LSA Stu DCAL</t>
  </si>
  <si>
    <t>Win Server CAL ALng LSA Stu UCAL</t>
  </si>
  <si>
    <t>R18-01545</t>
  </si>
  <si>
    <t>R18-01546</t>
  </si>
  <si>
    <t>Win Server CAL SLng SA DCAL</t>
  </si>
  <si>
    <t>Win Server CAL SLng SA UCAL</t>
  </si>
  <si>
    <t>Win Server CAL ALng SA Stu DCAL</t>
  </si>
  <si>
    <t>Win Server CAL ALng SA Stu UCAL</t>
  </si>
  <si>
    <t>R18-00085</t>
  </si>
  <si>
    <t>R18-00086</t>
  </si>
  <si>
    <t>R18-01543</t>
  </si>
  <si>
    <t>R18-01544</t>
  </si>
  <si>
    <t>1. Softwarové licence EES a související služby</t>
  </si>
  <si>
    <t>2. Softwarové licence Microsoft Select Plus</t>
  </si>
  <si>
    <t>CELKEM EUR</t>
  </si>
  <si>
    <t>Celková nabídková cena pro účely hodnocení nabídek</t>
  </si>
  <si>
    <t>cena za 1 licenci  bez DPH</t>
  </si>
  <si>
    <t>cena celkem bez DPH</t>
  </si>
  <si>
    <t>9GS-00120</t>
  </si>
  <si>
    <t>Win Remote Desktop Services CAL 2025 SLng DCAL</t>
  </si>
  <si>
    <t>Win Remote Desktop Services CAL 2025 SLng UCAL</t>
  </si>
  <si>
    <t>EP2-25062</t>
  </si>
  <si>
    <t>EP2-25063</t>
  </si>
  <si>
    <t>EP2-25015</t>
  </si>
  <si>
    <t>EP2-25016</t>
  </si>
  <si>
    <t>Win Server DC Core 2025 SLng 16L</t>
  </si>
  <si>
    <t>Win Server DC Core 2025 SLng 2L</t>
  </si>
  <si>
    <t>EP2-24969</t>
  </si>
  <si>
    <t>EP2-24970</t>
  </si>
  <si>
    <t>Win Server Standard Core 2025 SLng 16L</t>
  </si>
  <si>
    <t>Win Server Standard Core 2025 SLng 2L</t>
  </si>
  <si>
    <t>SQL CAL SLng SA User CAL</t>
  </si>
  <si>
    <t>MONPORT **)</t>
  </si>
  <si>
    <t>Portálový nástroj pro správu, monitoring a optimalizaci SW a cloudových aktiv</t>
  </si>
  <si>
    <r>
      <t xml:space="preserve">*) Produkt H51-00098 lze nahradit jiným rovnocenným řešením (službou dodavatele) s parametry dle Příloha č. 2 RS - Specifikace poskytování technické podpory. </t>
    </r>
    <r>
      <rPr>
        <i/>
        <sz val="10"/>
        <rFont val="Arial"/>
        <family val="2"/>
        <charset val="238"/>
      </rPr>
      <t>Do sloupce "cena za 1 licenci za rok bez DPH" uveďte cenu služby za 1 rok bez DPH
**) Technická specifikace požadavků na produkt je podrobně uvedena v Příloha č. 2 RS - Specifikace poskytování technické podpory</t>
    </r>
    <r>
      <rPr>
        <i/>
        <sz val="10"/>
        <color theme="1"/>
        <rFont val="Arial"/>
        <family val="2"/>
        <charset val="238"/>
      </rPr>
      <t xml:space="preserve">
Zadavatel bude odebírat licence/služby dle svých aktuálních potřeb a podmínek výrobce na základě dílčích objednávek.  Předpokládané odebrané množství je pouze orientační údaj sloužící ke stanovení ceny pro posouzení nabídky ve výběrovém řízení a nezavazuje odběratele k odběru tohoto počtu. Uvedený počet je stanoven jako přibližný, což znamená, že zadavatel je oprávněn určovat konkrétní množství a dobu plnění jednotlivých dílčích dodávek podle svých okamžitých aktuálních potřeb s respektováním podmínek výrobce (licenční smlouvy) bez penalizace či jiného postihu ze strany dodavatele. Zadavatel může objednat nižší i vyšší počet licencí/služeb než předpokládaný.
Dodavatel bude garantovat nabídnutou cenu pro objednávky po dobu platnosti smlouvy jako maximálně přípustnou.
</t>
    </r>
  </si>
  <si>
    <t>Služba je podrobně popsána v Příloha č. 2 RS - Specifikace poskytování technické podpory</t>
  </si>
  <si>
    <t>M365 A3 Unified Edu Sub Per User</t>
  </si>
  <si>
    <t>M365 A3 Unified Edu Sub Student Use Benefit Per User</t>
  </si>
  <si>
    <t>M365 A5 Unified Edu SU M365 A3 Sub Per User</t>
  </si>
  <si>
    <t>Entra ID P2 Edu SU Entra ID P1 Per User</t>
  </si>
  <si>
    <t>Planner &amp; Project P3 Edu Sub Per User</t>
  </si>
  <si>
    <t>7TR-00001</t>
  </si>
  <si>
    <t>Planner &amp; Project P5 Edu Sub Per User</t>
  </si>
  <si>
    <t>NK5-00001</t>
  </si>
  <si>
    <t>Power BI Pro Edu Sub Per User</t>
  </si>
  <si>
    <t>Power BI Premium EM1 Edu Sub</t>
  </si>
  <si>
    <t>ZXI-00009</t>
  </si>
  <si>
    <t>Teams Premium Edu Sub Per User</t>
  </si>
  <si>
    <t>HWS-00001</t>
  </si>
  <si>
    <t>Visio P1 Edu Sub Per User</t>
  </si>
  <si>
    <t>M365 Apps Enterprise Devices Edu Sub Add-on</t>
  </si>
  <si>
    <t>Win Server CAL ALng LSA DCAL (STUDENT)</t>
  </si>
  <si>
    <t>3. Dodavatel je po celou dobu účinnosti smlouvy dále povinen zajistit tyto služby:</t>
  </si>
  <si>
    <t>9GA-00302</t>
  </si>
  <si>
    <t>CIS Suite Standard Core SLng LSA 16L</t>
  </si>
  <si>
    <t>9GA-00305</t>
  </si>
  <si>
    <t>CIS Suite Standard Core SLng LSA 2L</t>
  </si>
  <si>
    <t>9GA-00303</t>
  </si>
  <si>
    <t>CIS Suite Standard Core SLng SA 16L</t>
  </si>
  <si>
    <t>9GA-00306</t>
  </si>
  <si>
    <t>CIS Suite Standard Core SLng SA 2L</t>
  </si>
  <si>
    <t>EP2-24897</t>
  </si>
  <si>
    <t>EP2-24898</t>
  </si>
  <si>
    <t>Win Server CAL 2025 SLng DCAL</t>
  </si>
  <si>
    <t>Win Server CAL 2025 SLng UCAL</t>
  </si>
  <si>
    <t>9EN-00187</t>
  </si>
  <si>
    <t>System Center Standard Core SLng LSA 16L</t>
  </si>
  <si>
    <t>9EN-00190</t>
  </si>
  <si>
    <t>System Center Standard Core SLng LSA 2L</t>
  </si>
  <si>
    <t>9EP-00193</t>
  </si>
  <si>
    <t>System Center DC Core SLng LSA 16L</t>
  </si>
  <si>
    <t>9EP-00197</t>
  </si>
  <si>
    <t>System Center DC Core SLng LSA 2L</t>
  </si>
  <si>
    <r>
      <t xml:space="preserve">*) SA = Software Assurance
</t>
    </r>
    <r>
      <rPr>
        <i/>
        <sz val="10"/>
        <rFont val="Arial"/>
        <family val="2"/>
        <charset val="238"/>
      </rPr>
      <t xml:space="preserve">Do sloupce "cena za 1 licenci bez DPH" uvádějte cenu za celé období, na které se produkt prodává, viz. položka "Purchase unit" z ceníku MS Select Plus. U položek 19 - 83 zahrnutých do kalkulace je toto období 3-leté v případě SA a licence včetně SA nebo se jedná o licenci trvalou. 
</t>
    </r>
    <r>
      <rPr>
        <i/>
        <sz val="10"/>
        <color theme="1"/>
        <rFont val="Arial"/>
        <family val="2"/>
        <charset val="238"/>
      </rPr>
      <t xml:space="preserve">
Zadavatel bude odebírat licence/služby dle svých aktuálních potřeb a podmínek výrobce na základě dílčích objednávek.  Předpokládané odebrané množství je pouze orientační údaj sloužící k stanovení ceny pro posouzení nabídky ve výběrovém řízení a nezavazuje odběratele k odběru tohoto počtu. Uvedený počet je stanoven jako přibližný, což znamená, že zadavatel je oprávněn určovat konkrétní množství a dobu plnění jednotlivých dílčích dodávek podle svých okamžitých aktuálních potřeb s respektováním podmínek výrobce (licenční smlouvy) bez penalizace či jiného postihu ze strany dodavatele. Zadavatel může objednat nižší i vyšší počet licencí/služeb než předpokládaný.
Dodavatel bude garantovat nabídnutou cenu pro objednávky po dobu platnosti smlouvy jako maximálně přípustnou.
</t>
    </r>
  </si>
  <si>
    <t>9EN-00188</t>
  </si>
  <si>
    <t>9EN-00191</t>
  </si>
  <si>
    <t>System Center Standard Core SLng SA 16L</t>
  </si>
  <si>
    <t>System Center Standard Core SLng SA 2L</t>
  </si>
  <si>
    <t>9EP-00194</t>
  </si>
  <si>
    <t>9EP-00198</t>
  </si>
  <si>
    <t>System Center DC Core SLng SA 16L</t>
  </si>
  <si>
    <t>System Center DC Core SLng SA 2L</t>
  </si>
  <si>
    <t>Účastník vyplní pouze žlutě zvýrazněné buňky, ostatní části není oprávněn měnit ani doplňovat.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</si>
</sst>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,\€"/>
  </numFmts>
  <fonts count="1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9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5" fontId="0" fillId="0" borderId="0" xfId="0" applyNumberFormat="1"/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2" fillId="0" borderId="1" xfId="0" applyFont="1" applyBorder="1"/>
    <xf numFmtId="164" fontId="11" fillId="0" borderId="1" xfId="1" applyNumberFormat="1" applyFont="1" applyFill="1" applyBorder="1"/>
    <xf numFmtId="0" fontId="11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vertical="center"/>
    </xf>
    <xf numFmtId="0" fontId="11" fillId="3" borderId="1" xfId="0" applyFont="1" applyFill="1" applyBorder="1"/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/>
    <xf numFmtId="0" fontId="14" fillId="0" borderId="1" xfId="0" applyFont="1" applyBorder="1"/>
    <xf numFmtId="0" fontId="15" fillId="0" borderId="0" xfId="0" applyFont="1"/>
    <xf numFmtId="164" fontId="16" fillId="0" borderId="0" xfId="0" applyNumberFormat="1" applyFont="1"/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/>
    <xf numFmtId="164" fontId="11" fillId="4" borderId="1" xfId="0" applyNumberFormat="1" applyFont="1" applyFill="1" applyBorder="1"/>
    <xf numFmtId="164" fontId="11" fillId="4" borderId="1" xfId="1" applyNumberFormat="1" applyFont="1" applyFill="1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0" xfId="0" applyFont="1"/>
    <xf numFmtId="0" fontId="12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27BA-13DA-4CB6-B8C3-C1634C2BDCA4}">
  <dimension ref="A1:O114"/>
  <sheetViews>
    <sheetView tabSelected="1" workbookViewId="0">
      <selection activeCell="E72" sqref="E72"/>
    </sheetView>
  </sheetViews>
  <sheetFormatPr defaultRowHeight="14"/>
  <cols>
    <col min="1" max="1" width="10.25" customWidth="1"/>
    <col min="2" max="2" width="16.4140625" customWidth="1"/>
    <col min="3" max="3" width="78.4140625" customWidth="1"/>
    <col min="4" max="4" width="17.4140625" customWidth="1"/>
    <col min="5" max="7" width="17.1640625" customWidth="1"/>
    <col min="8" max="8" width="53.83203125" customWidth="1"/>
    <col min="9" max="9" width="17.1640625" customWidth="1"/>
  </cols>
  <sheetData>
    <row r="1" spans="1:9" s="7" customFormat="1">
      <c r="A1" s="47" t="s">
        <v>46</v>
      </c>
      <c r="B1" s="47"/>
      <c r="C1" s="47"/>
      <c r="D1" s="47"/>
      <c r="E1" s="47"/>
      <c r="F1" s="47"/>
      <c r="G1" s="47"/>
      <c r="H1" s="47"/>
      <c r="I1" s="47"/>
    </row>
    <row r="2" spans="1:9" ht="15.5">
      <c r="A2" s="1"/>
    </row>
    <row r="3" spans="1:9">
      <c r="A3" s="55" t="s">
        <v>194</v>
      </c>
      <c r="B3" s="55"/>
      <c r="C3" s="55"/>
      <c r="D3" s="8"/>
    </row>
    <row r="5" spans="1:9" s="33" customFormat="1" ht="24.75" customHeight="1">
      <c r="A5" s="56" t="s">
        <v>124</v>
      </c>
      <c r="B5" s="56"/>
      <c r="C5" s="56"/>
      <c r="D5" s="56"/>
      <c r="E5" s="56"/>
      <c r="F5" s="56"/>
      <c r="G5" s="56"/>
    </row>
    <row r="6" spans="1:9" s="33" customFormat="1" ht="45" customHeight="1">
      <c r="A6" s="11" t="s">
        <v>0</v>
      </c>
      <c r="B6" s="11" t="s">
        <v>1</v>
      </c>
      <c r="C6" s="11" t="s">
        <v>2</v>
      </c>
      <c r="D6" s="11" t="s">
        <v>3</v>
      </c>
      <c r="E6" s="12" t="s">
        <v>4</v>
      </c>
      <c r="F6" s="12" t="s">
        <v>5</v>
      </c>
      <c r="G6" s="12" t="s">
        <v>6</v>
      </c>
    </row>
    <row r="7" spans="1:9" s="33" customFormat="1" ht="12.5">
      <c r="A7" s="13">
        <v>1</v>
      </c>
      <c r="B7" s="14" t="s">
        <v>7</v>
      </c>
      <c r="C7" s="14" t="s">
        <v>148</v>
      </c>
      <c r="D7" s="14">
        <v>2100</v>
      </c>
      <c r="E7" s="37">
        <v>0</v>
      </c>
      <c r="F7" s="15">
        <f t="shared" ref="F7:F24" si="0">E7*D7</f>
        <v>0</v>
      </c>
      <c r="G7" s="15">
        <f>F7*3</f>
        <v>0</v>
      </c>
    </row>
    <row r="8" spans="1:9" s="33" customFormat="1" ht="12.5">
      <c r="A8" s="13">
        <v>2</v>
      </c>
      <c r="B8" s="14" t="s">
        <v>10</v>
      </c>
      <c r="C8" s="14" t="s">
        <v>149</v>
      </c>
      <c r="D8" s="14">
        <v>22000</v>
      </c>
      <c r="E8" s="37">
        <v>0</v>
      </c>
      <c r="F8" s="15">
        <f t="shared" si="0"/>
        <v>0</v>
      </c>
      <c r="G8" s="15">
        <f>F8*3</f>
        <v>0</v>
      </c>
    </row>
    <row r="9" spans="1:9" s="33" customFormat="1" ht="12.5">
      <c r="A9" s="16">
        <v>3</v>
      </c>
      <c r="B9" s="14" t="s">
        <v>8</v>
      </c>
      <c r="C9" s="14" t="s">
        <v>9</v>
      </c>
      <c r="D9" s="14">
        <v>1</v>
      </c>
      <c r="E9" s="37">
        <v>0</v>
      </c>
      <c r="F9" s="15">
        <f t="shared" si="0"/>
        <v>0</v>
      </c>
      <c r="G9" s="15">
        <f>F9*3</f>
        <v>0</v>
      </c>
    </row>
    <row r="10" spans="1:9" s="33" customFormat="1" ht="12.5">
      <c r="A10" s="16">
        <v>4</v>
      </c>
      <c r="B10" s="14" t="s">
        <v>11</v>
      </c>
      <c r="C10" s="14" t="s">
        <v>150</v>
      </c>
      <c r="D10" s="14">
        <v>1</v>
      </c>
      <c r="E10" s="37">
        <v>0</v>
      </c>
      <c r="F10" s="15">
        <f t="shared" si="0"/>
        <v>0</v>
      </c>
      <c r="G10" s="15">
        <f>F10*3</f>
        <v>0</v>
      </c>
    </row>
    <row r="11" spans="1:9" s="33" customFormat="1" ht="12.5">
      <c r="A11" s="16">
        <v>5</v>
      </c>
      <c r="B11" s="14" t="s">
        <v>12</v>
      </c>
      <c r="C11" s="14" t="s">
        <v>13</v>
      </c>
      <c r="D11" s="14">
        <v>1</v>
      </c>
      <c r="E11" s="37">
        <v>0</v>
      </c>
      <c r="F11" s="15">
        <f t="shared" ref="F11" si="1">E11*D11</f>
        <v>0</v>
      </c>
      <c r="G11" s="15">
        <f>F11*3</f>
        <v>0</v>
      </c>
    </row>
    <row r="12" spans="1:9" s="33" customFormat="1" ht="12.5">
      <c r="A12" s="16">
        <v>6</v>
      </c>
      <c r="B12" s="14" t="s">
        <v>14</v>
      </c>
      <c r="C12" s="14" t="s">
        <v>151</v>
      </c>
      <c r="D12" s="14">
        <v>1</v>
      </c>
      <c r="E12" s="37">
        <v>0</v>
      </c>
      <c r="F12" s="15">
        <f t="shared" si="0"/>
        <v>0</v>
      </c>
      <c r="G12" s="15">
        <f t="shared" ref="G12" si="2">F12*3</f>
        <v>0</v>
      </c>
    </row>
    <row r="13" spans="1:9" s="33" customFormat="1" ht="12.5">
      <c r="A13" s="16">
        <v>7</v>
      </c>
      <c r="B13" s="32" t="s">
        <v>50</v>
      </c>
      <c r="C13" s="32" t="s">
        <v>51</v>
      </c>
      <c r="D13" s="14">
        <v>1</v>
      </c>
      <c r="E13" s="37">
        <v>0</v>
      </c>
      <c r="F13" s="15">
        <f t="shared" ref="F13:F14" si="3">E13*D13</f>
        <v>0</v>
      </c>
      <c r="G13" s="15">
        <f t="shared" ref="G13:G14" si="4">F13*3</f>
        <v>0</v>
      </c>
    </row>
    <row r="14" spans="1:9" s="33" customFormat="1" ht="12.5">
      <c r="A14" s="16">
        <v>8</v>
      </c>
      <c r="B14" s="14" t="s">
        <v>17</v>
      </c>
      <c r="C14" s="14" t="s">
        <v>152</v>
      </c>
      <c r="D14" s="14">
        <v>1</v>
      </c>
      <c r="E14" s="37">
        <v>0</v>
      </c>
      <c r="F14" s="15">
        <f t="shared" si="3"/>
        <v>0</v>
      </c>
      <c r="G14" s="15">
        <f t="shared" si="4"/>
        <v>0</v>
      </c>
    </row>
    <row r="15" spans="1:9" s="33" customFormat="1" ht="12.5">
      <c r="A15" s="16">
        <v>9</v>
      </c>
      <c r="B15" s="14" t="s">
        <v>153</v>
      </c>
      <c r="C15" s="14" t="s">
        <v>154</v>
      </c>
      <c r="D15" s="14">
        <v>1</v>
      </c>
      <c r="E15" s="37">
        <v>0</v>
      </c>
      <c r="F15" s="15">
        <f t="shared" ref="F15" si="5">E15*D15</f>
        <v>0</v>
      </c>
      <c r="G15" s="15">
        <f t="shared" ref="G15" si="6">F15*3</f>
        <v>0</v>
      </c>
    </row>
    <row r="16" spans="1:9" s="33" customFormat="1" ht="12.5">
      <c r="A16" s="16">
        <v>10</v>
      </c>
      <c r="B16" s="14" t="s">
        <v>155</v>
      </c>
      <c r="C16" s="14" t="s">
        <v>156</v>
      </c>
      <c r="D16" s="14">
        <v>1</v>
      </c>
      <c r="E16" s="37">
        <v>0</v>
      </c>
      <c r="F16" s="15">
        <f t="shared" ref="F16" si="7">E16*D16</f>
        <v>0</v>
      </c>
      <c r="G16" s="15">
        <f t="shared" ref="G16" si="8">F16*3</f>
        <v>0</v>
      </c>
    </row>
    <row r="17" spans="1:15" s="33" customFormat="1" ht="12.5">
      <c r="A17" s="16">
        <v>11</v>
      </c>
      <c r="B17" s="14" t="s">
        <v>47</v>
      </c>
      <c r="C17" s="14" t="s">
        <v>157</v>
      </c>
      <c r="D17" s="14">
        <v>1</v>
      </c>
      <c r="E17" s="37">
        <v>0</v>
      </c>
      <c r="F17" s="15">
        <f t="shared" ref="F17" si="9">E17*D17</f>
        <v>0</v>
      </c>
      <c r="G17" s="15">
        <f t="shared" ref="G17" si="10">F17*3</f>
        <v>0</v>
      </c>
    </row>
    <row r="18" spans="1:15" s="33" customFormat="1" ht="12.5">
      <c r="A18" s="16">
        <v>12</v>
      </c>
      <c r="B18" s="14" t="s">
        <v>158</v>
      </c>
      <c r="C18" s="14" t="s">
        <v>159</v>
      </c>
      <c r="D18" s="14">
        <v>1</v>
      </c>
      <c r="E18" s="37">
        <v>0</v>
      </c>
      <c r="F18" s="15">
        <f t="shared" ref="F18:F21" si="11">E18*D18</f>
        <v>0</v>
      </c>
      <c r="G18" s="15">
        <f t="shared" ref="G18:G21" si="12">F18*3</f>
        <v>0</v>
      </c>
    </row>
    <row r="19" spans="1:15" s="33" customFormat="1" ht="12.5">
      <c r="A19" s="16">
        <v>13</v>
      </c>
      <c r="B19" s="14" t="s">
        <v>160</v>
      </c>
      <c r="C19" s="14" t="s">
        <v>161</v>
      </c>
      <c r="D19" s="14">
        <v>1</v>
      </c>
      <c r="E19" s="37">
        <v>0</v>
      </c>
      <c r="F19" s="15">
        <f t="shared" si="11"/>
        <v>0</v>
      </c>
      <c r="G19" s="15">
        <f t="shared" si="12"/>
        <v>0</v>
      </c>
    </row>
    <row r="20" spans="1:15" s="33" customFormat="1" ht="12.5">
      <c r="A20" s="16">
        <v>14</v>
      </c>
      <c r="B20" s="14" t="s">
        <v>15</v>
      </c>
      <c r="C20" s="14" t="s">
        <v>16</v>
      </c>
      <c r="D20" s="14">
        <v>1</v>
      </c>
      <c r="E20" s="37">
        <v>0</v>
      </c>
      <c r="F20" s="15">
        <f t="shared" si="11"/>
        <v>0</v>
      </c>
      <c r="G20" s="15">
        <f t="shared" si="12"/>
        <v>0</v>
      </c>
    </row>
    <row r="21" spans="1:15" s="33" customFormat="1" ht="12.5">
      <c r="A21" s="16">
        <v>15</v>
      </c>
      <c r="B21" s="14" t="s">
        <v>18</v>
      </c>
      <c r="C21" s="14" t="s">
        <v>162</v>
      </c>
      <c r="D21" s="14">
        <v>2100</v>
      </c>
      <c r="E21" s="37">
        <v>0</v>
      </c>
      <c r="F21" s="15">
        <f t="shared" si="11"/>
        <v>0</v>
      </c>
      <c r="G21" s="15">
        <f t="shared" si="12"/>
        <v>0</v>
      </c>
    </row>
    <row r="22" spans="1:15" s="33" customFormat="1" ht="12.5">
      <c r="A22" s="16">
        <v>16</v>
      </c>
      <c r="B22" s="14" t="s">
        <v>48</v>
      </c>
      <c r="C22" s="14" t="s">
        <v>163</v>
      </c>
      <c r="D22" s="14">
        <v>13000</v>
      </c>
      <c r="E22" s="37">
        <v>0</v>
      </c>
      <c r="F22" s="15">
        <f t="shared" ref="F22:F23" si="13">E22*D22</f>
        <v>0</v>
      </c>
      <c r="G22" s="15">
        <f t="shared" ref="G22:G23" si="14">F22*3</f>
        <v>0</v>
      </c>
    </row>
    <row r="23" spans="1:15" s="33" customFormat="1" ht="12.5">
      <c r="A23" s="16">
        <v>17</v>
      </c>
      <c r="B23" s="14" t="s">
        <v>19</v>
      </c>
      <c r="C23" s="14" t="s">
        <v>20</v>
      </c>
      <c r="D23" s="14">
        <v>1</v>
      </c>
      <c r="E23" s="37">
        <v>0</v>
      </c>
      <c r="F23" s="15">
        <f t="shared" si="13"/>
        <v>0</v>
      </c>
      <c r="G23" s="15">
        <f t="shared" si="14"/>
        <v>0</v>
      </c>
    </row>
    <row r="24" spans="1:15" s="33" customFormat="1" ht="12.5">
      <c r="A24" s="16">
        <v>18</v>
      </c>
      <c r="B24" s="14" t="s">
        <v>144</v>
      </c>
      <c r="C24" s="14" t="s">
        <v>145</v>
      </c>
      <c r="D24" s="14">
        <v>1</v>
      </c>
      <c r="E24" s="37">
        <v>0</v>
      </c>
      <c r="F24" s="15">
        <f t="shared" si="0"/>
        <v>0</v>
      </c>
      <c r="G24" s="15">
        <f t="shared" ref="G24" si="15">F24*3</f>
        <v>0</v>
      </c>
    </row>
    <row r="25" spans="1:15" s="33" customFormat="1" ht="20.25" customHeight="1">
      <c r="A25" s="17"/>
      <c r="B25" s="48" t="s">
        <v>21</v>
      </c>
      <c r="C25" s="48"/>
      <c r="D25" s="48"/>
      <c r="E25" s="48"/>
      <c r="F25" s="18">
        <f>SUM(F7:F24)</f>
        <v>0</v>
      </c>
      <c r="G25" s="18">
        <f>SUM(G7:G24)</f>
        <v>0</v>
      </c>
      <c r="H25" s="34"/>
    </row>
    <row r="26" spans="1:15" ht="168.75" customHeight="1">
      <c r="A26" s="49" t="s">
        <v>146</v>
      </c>
      <c r="B26" s="50"/>
      <c r="C26" s="50"/>
      <c r="D26" s="50"/>
      <c r="E26" s="50"/>
      <c r="F26" s="50"/>
      <c r="G26" s="50"/>
      <c r="H26" s="2"/>
      <c r="I26" s="2"/>
      <c r="J26" s="2"/>
      <c r="K26" s="2"/>
      <c r="L26" s="2"/>
      <c r="M26" s="2"/>
      <c r="N26" s="2"/>
      <c r="O26" s="2"/>
    </row>
    <row r="27" spans="1:15" s="26" customFormat="1" ht="12.5"/>
    <row r="28" spans="1:15" s="26" customFormat="1" ht="24.75" customHeight="1">
      <c r="A28" s="57" t="s">
        <v>125</v>
      </c>
      <c r="B28" s="58"/>
      <c r="C28" s="58"/>
      <c r="D28" s="58"/>
      <c r="E28" s="58"/>
      <c r="F28" s="58"/>
      <c r="G28" s="59"/>
    </row>
    <row r="29" spans="1:15" s="26" customFormat="1" ht="44.25" customHeight="1">
      <c r="A29" s="11" t="s">
        <v>0</v>
      </c>
      <c r="B29" s="11" t="s">
        <v>1</v>
      </c>
      <c r="C29" s="11" t="s">
        <v>2</v>
      </c>
      <c r="D29" s="11" t="s">
        <v>3</v>
      </c>
      <c r="E29" s="12" t="s">
        <v>128</v>
      </c>
      <c r="F29" s="12" t="s">
        <v>129</v>
      </c>
      <c r="G29" s="12"/>
      <c r="H29" s="35"/>
    </row>
    <row r="30" spans="1:15" s="26" customFormat="1" ht="13">
      <c r="A30" s="16"/>
      <c r="B30" s="19"/>
      <c r="C30" s="20" t="s">
        <v>49</v>
      </c>
      <c r="D30" s="19"/>
      <c r="E30" s="19"/>
      <c r="F30" s="19"/>
      <c r="G30" s="14"/>
    </row>
    <row r="31" spans="1:15" s="26" customFormat="1" ht="12.5">
      <c r="A31" s="16">
        <v>19</v>
      </c>
      <c r="B31" s="14" t="s">
        <v>55</v>
      </c>
      <c r="C31" s="14" t="s">
        <v>54</v>
      </c>
      <c r="D31" s="14">
        <v>1</v>
      </c>
      <c r="E31" s="38">
        <v>0</v>
      </c>
      <c r="F31" s="15">
        <f>E31*D31</f>
        <v>0</v>
      </c>
      <c r="G31" s="14"/>
      <c r="H31" s="53"/>
    </row>
    <row r="32" spans="1:15" s="26" customFormat="1" ht="12.5">
      <c r="A32" s="16">
        <v>20</v>
      </c>
      <c r="B32" s="14" t="s">
        <v>52</v>
      </c>
      <c r="C32" s="14" t="s">
        <v>53</v>
      </c>
      <c r="D32" s="14">
        <v>1</v>
      </c>
      <c r="E32" s="38">
        <v>0</v>
      </c>
      <c r="F32" s="15">
        <f>E32*D32</f>
        <v>0</v>
      </c>
      <c r="G32" s="14"/>
      <c r="H32" s="53"/>
    </row>
    <row r="33" spans="1:8" s="26" customFormat="1" ht="12.5">
      <c r="A33" s="16">
        <v>21</v>
      </c>
      <c r="B33" s="14" t="s">
        <v>59</v>
      </c>
      <c r="C33" s="14" t="s">
        <v>58</v>
      </c>
      <c r="D33" s="14">
        <v>1</v>
      </c>
      <c r="E33" s="38">
        <v>0</v>
      </c>
      <c r="F33" s="15">
        <f t="shared" ref="F33:F58" si="16">E33*D33</f>
        <v>0</v>
      </c>
      <c r="G33" s="14"/>
      <c r="H33" s="53"/>
    </row>
    <row r="34" spans="1:8" s="26" customFormat="1" ht="12.5">
      <c r="A34" s="16">
        <v>22</v>
      </c>
      <c r="B34" s="14" t="s">
        <v>61</v>
      </c>
      <c r="C34" s="14" t="s">
        <v>60</v>
      </c>
      <c r="D34" s="14">
        <v>1</v>
      </c>
      <c r="E34" s="38">
        <v>0</v>
      </c>
      <c r="F34" s="15">
        <f t="shared" si="16"/>
        <v>0</v>
      </c>
      <c r="G34" s="14"/>
      <c r="H34" s="53"/>
    </row>
    <row r="35" spans="1:8" s="26" customFormat="1" ht="12.5">
      <c r="A35" s="16">
        <v>23</v>
      </c>
      <c r="B35" s="14" t="s">
        <v>65</v>
      </c>
      <c r="C35" s="14" t="s">
        <v>64</v>
      </c>
      <c r="D35" s="14">
        <v>1</v>
      </c>
      <c r="E35" s="38">
        <v>0</v>
      </c>
      <c r="F35" s="15">
        <f t="shared" si="16"/>
        <v>0</v>
      </c>
      <c r="G35" s="14"/>
      <c r="H35" s="53"/>
    </row>
    <row r="36" spans="1:8" s="26" customFormat="1" ht="12.5">
      <c r="A36" s="16">
        <v>24</v>
      </c>
      <c r="B36" s="14" t="s">
        <v>67</v>
      </c>
      <c r="C36" s="14" t="s">
        <v>66</v>
      </c>
      <c r="D36" s="14">
        <v>1</v>
      </c>
      <c r="E36" s="38">
        <v>0</v>
      </c>
      <c r="F36" s="15">
        <f t="shared" si="16"/>
        <v>0</v>
      </c>
      <c r="G36" s="14"/>
      <c r="H36" s="53"/>
    </row>
    <row r="37" spans="1:8" s="26" customFormat="1" ht="12.5">
      <c r="A37" s="16">
        <v>25</v>
      </c>
      <c r="B37" s="14" t="s">
        <v>69</v>
      </c>
      <c r="C37" s="14" t="s">
        <v>68</v>
      </c>
      <c r="D37" s="14">
        <v>1</v>
      </c>
      <c r="E37" s="38">
        <v>0</v>
      </c>
      <c r="F37" s="15">
        <f t="shared" si="16"/>
        <v>0</v>
      </c>
      <c r="G37" s="14"/>
      <c r="H37" s="53"/>
    </row>
    <row r="38" spans="1:8" s="26" customFormat="1" ht="12.5">
      <c r="A38" s="16">
        <v>26</v>
      </c>
      <c r="B38" s="14" t="s">
        <v>70</v>
      </c>
      <c r="C38" s="14" t="s">
        <v>71</v>
      </c>
      <c r="D38" s="14">
        <v>1</v>
      </c>
      <c r="E38" s="38">
        <v>0</v>
      </c>
      <c r="F38" s="15">
        <f t="shared" si="16"/>
        <v>0</v>
      </c>
      <c r="G38" s="14"/>
      <c r="H38" s="53"/>
    </row>
    <row r="39" spans="1:8" s="26" customFormat="1" ht="12.5">
      <c r="A39" s="16">
        <v>27</v>
      </c>
      <c r="B39" s="14" t="s">
        <v>77</v>
      </c>
      <c r="C39" s="14" t="s">
        <v>76</v>
      </c>
      <c r="D39" s="14">
        <v>1</v>
      </c>
      <c r="E39" s="38">
        <v>0</v>
      </c>
      <c r="F39" s="15">
        <f t="shared" si="16"/>
        <v>0</v>
      </c>
      <c r="G39" s="14"/>
      <c r="H39" s="53"/>
    </row>
    <row r="40" spans="1:8" s="26" customFormat="1" ht="12.5">
      <c r="A40" s="16">
        <v>28</v>
      </c>
      <c r="B40" s="14" t="s">
        <v>78</v>
      </c>
      <c r="C40" s="14" t="s">
        <v>75</v>
      </c>
      <c r="D40" s="14">
        <v>1</v>
      </c>
      <c r="E40" s="38">
        <v>0</v>
      </c>
      <c r="F40" s="15">
        <f t="shared" si="16"/>
        <v>0</v>
      </c>
      <c r="G40" s="14"/>
      <c r="H40" s="53"/>
    </row>
    <row r="41" spans="1:8" s="26" customFormat="1" ht="12.5">
      <c r="A41" s="16">
        <v>29</v>
      </c>
      <c r="B41" s="14" t="s">
        <v>83</v>
      </c>
      <c r="C41" s="14" t="s">
        <v>81</v>
      </c>
      <c r="D41" s="14">
        <v>1</v>
      </c>
      <c r="E41" s="38">
        <v>0</v>
      </c>
      <c r="F41" s="15">
        <f t="shared" si="16"/>
        <v>0</v>
      </c>
      <c r="G41" s="14"/>
      <c r="H41" s="53"/>
    </row>
    <row r="42" spans="1:8" s="26" customFormat="1" ht="12.5">
      <c r="A42" s="16">
        <v>30</v>
      </c>
      <c r="B42" s="14" t="s">
        <v>84</v>
      </c>
      <c r="C42" s="14" t="s">
        <v>82</v>
      </c>
      <c r="D42" s="14">
        <v>1</v>
      </c>
      <c r="E42" s="38">
        <v>0</v>
      </c>
      <c r="F42" s="15">
        <f t="shared" si="16"/>
        <v>0</v>
      </c>
      <c r="G42" s="14"/>
      <c r="H42" s="53"/>
    </row>
    <row r="43" spans="1:8" s="26" customFormat="1" ht="12.5">
      <c r="A43" s="16">
        <v>31</v>
      </c>
      <c r="B43" s="14" t="s">
        <v>133</v>
      </c>
      <c r="C43" s="14" t="s">
        <v>131</v>
      </c>
      <c r="D43" s="14">
        <v>1</v>
      </c>
      <c r="E43" s="38">
        <v>0</v>
      </c>
      <c r="F43" s="15">
        <f t="shared" si="16"/>
        <v>0</v>
      </c>
      <c r="G43" s="14"/>
      <c r="H43" s="53"/>
    </row>
    <row r="44" spans="1:8" s="26" customFormat="1" ht="12.5">
      <c r="A44" s="16">
        <v>32</v>
      </c>
      <c r="B44" s="14" t="s">
        <v>134</v>
      </c>
      <c r="C44" s="14" t="s">
        <v>132</v>
      </c>
      <c r="D44" s="14">
        <v>1</v>
      </c>
      <c r="E44" s="38">
        <v>0</v>
      </c>
      <c r="F44" s="15">
        <f t="shared" si="16"/>
        <v>0</v>
      </c>
      <c r="G44" s="14"/>
      <c r="H44" s="53"/>
    </row>
    <row r="45" spans="1:8" s="26" customFormat="1" ht="12.5">
      <c r="A45" s="16">
        <v>33</v>
      </c>
      <c r="B45" s="14" t="s">
        <v>24</v>
      </c>
      <c r="C45" s="14" t="s">
        <v>89</v>
      </c>
      <c r="D45" s="14">
        <v>1</v>
      </c>
      <c r="E45" s="38">
        <v>0</v>
      </c>
      <c r="F45" s="15">
        <f t="shared" si="16"/>
        <v>0</v>
      </c>
      <c r="G45" s="14"/>
      <c r="H45" s="53"/>
    </row>
    <row r="46" spans="1:8" s="26" customFormat="1" ht="12.5">
      <c r="A46" s="16">
        <v>34</v>
      </c>
      <c r="B46" s="14" t="s">
        <v>22</v>
      </c>
      <c r="C46" s="14" t="s">
        <v>23</v>
      </c>
      <c r="D46" s="14">
        <v>1</v>
      </c>
      <c r="E46" s="38">
        <v>0</v>
      </c>
      <c r="F46" s="15">
        <f t="shared" si="16"/>
        <v>0</v>
      </c>
      <c r="G46" s="14"/>
      <c r="H46" s="53"/>
    </row>
    <row r="47" spans="1:8" s="26" customFormat="1" ht="12.5">
      <c r="A47" s="16">
        <v>35</v>
      </c>
      <c r="B47" s="14" t="s">
        <v>27</v>
      </c>
      <c r="C47" s="14" t="s">
        <v>90</v>
      </c>
      <c r="D47" s="14">
        <v>1</v>
      </c>
      <c r="E47" s="38">
        <v>0</v>
      </c>
      <c r="F47" s="15">
        <f t="shared" si="16"/>
        <v>0</v>
      </c>
      <c r="G47" s="14"/>
      <c r="H47" s="53"/>
    </row>
    <row r="48" spans="1:8" s="26" customFormat="1" ht="12.5">
      <c r="A48" s="16">
        <v>36</v>
      </c>
      <c r="B48" s="14" t="s">
        <v>25</v>
      </c>
      <c r="C48" s="14" t="s">
        <v>26</v>
      </c>
      <c r="D48" s="14">
        <v>1</v>
      </c>
      <c r="E48" s="38">
        <v>0</v>
      </c>
      <c r="F48" s="15">
        <f t="shared" si="16"/>
        <v>0</v>
      </c>
      <c r="G48" s="14"/>
      <c r="H48" s="53"/>
    </row>
    <row r="49" spans="1:8" s="26" customFormat="1" ht="12.5">
      <c r="A49" s="16">
        <v>37</v>
      </c>
      <c r="B49" s="14" t="s">
        <v>28</v>
      </c>
      <c r="C49" s="14" t="s">
        <v>93</v>
      </c>
      <c r="D49" s="14">
        <v>1</v>
      </c>
      <c r="E49" s="38">
        <v>0</v>
      </c>
      <c r="F49" s="15">
        <f t="shared" si="16"/>
        <v>0</v>
      </c>
      <c r="G49" s="14"/>
      <c r="H49" s="53"/>
    </row>
    <row r="50" spans="1:8" s="26" customFormat="1" ht="12.5">
      <c r="A50" s="16">
        <v>38</v>
      </c>
      <c r="B50" s="14" t="s">
        <v>29</v>
      </c>
      <c r="C50" s="14" t="s">
        <v>96</v>
      </c>
      <c r="D50" s="14">
        <v>1</v>
      </c>
      <c r="E50" s="38">
        <v>0</v>
      </c>
      <c r="F50" s="15">
        <f t="shared" si="16"/>
        <v>0</v>
      </c>
      <c r="G50" s="14"/>
      <c r="H50" s="53"/>
    </row>
    <row r="51" spans="1:8" s="26" customFormat="1" ht="12.5">
      <c r="A51" s="16">
        <v>39</v>
      </c>
      <c r="B51" s="14" t="s">
        <v>135</v>
      </c>
      <c r="C51" s="14" t="s">
        <v>137</v>
      </c>
      <c r="D51" s="14">
        <v>1</v>
      </c>
      <c r="E51" s="38">
        <v>0</v>
      </c>
      <c r="F51" s="15">
        <f t="shared" si="16"/>
        <v>0</v>
      </c>
      <c r="G51" s="14"/>
      <c r="H51" s="53"/>
    </row>
    <row r="52" spans="1:8" s="26" customFormat="1" ht="12.5">
      <c r="A52" s="16">
        <v>40</v>
      </c>
      <c r="B52" s="14" t="s">
        <v>136</v>
      </c>
      <c r="C52" s="14" t="s">
        <v>138</v>
      </c>
      <c r="D52" s="14">
        <v>1</v>
      </c>
      <c r="E52" s="38">
        <v>0</v>
      </c>
      <c r="F52" s="15">
        <f t="shared" si="16"/>
        <v>0</v>
      </c>
      <c r="G52" s="14"/>
    </row>
    <row r="53" spans="1:8" s="26" customFormat="1" ht="12.5">
      <c r="A53" s="16">
        <v>41</v>
      </c>
      <c r="B53" s="14" t="s">
        <v>30</v>
      </c>
      <c r="C53" s="14" t="s">
        <v>97</v>
      </c>
      <c r="D53" s="14">
        <v>1</v>
      </c>
      <c r="E53" s="38">
        <v>0</v>
      </c>
      <c r="F53" s="15">
        <f t="shared" si="16"/>
        <v>0</v>
      </c>
      <c r="G53" s="14"/>
    </row>
    <row r="54" spans="1:8" s="26" customFormat="1" ht="12.5">
      <c r="A54" s="16">
        <v>42</v>
      </c>
      <c r="B54" s="14" t="s">
        <v>31</v>
      </c>
      <c r="C54" s="14" t="s">
        <v>98</v>
      </c>
      <c r="D54" s="14">
        <v>1</v>
      </c>
      <c r="E54" s="38">
        <v>0</v>
      </c>
      <c r="F54" s="15">
        <f t="shared" si="16"/>
        <v>0</v>
      </c>
      <c r="G54" s="14"/>
      <c r="H54" s="36"/>
    </row>
    <row r="55" spans="1:8" s="26" customFormat="1" ht="12.5">
      <c r="A55" s="16">
        <v>43</v>
      </c>
      <c r="B55" s="14" t="s">
        <v>139</v>
      </c>
      <c r="C55" s="14" t="s">
        <v>141</v>
      </c>
      <c r="D55" s="14">
        <v>1</v>
      </c>
      <c r="E55" s="38">
        <v>0</v>
      </c>
      <c r="F55" s="15">
        <f t="shared" si="16"/>
        <v>0</v>
      </c>
      <c r="G55" s="14"/>
    </row>
    <row r="56" spans="1:8" s="26" customFormat="1" ht="12.5">
      <c r="A56" s="16">
        <v>44</v>
      </c>
      <c r="B56" s="14" t="s">
        <v>140</v>
      </c>
      <c r="C56" s="14" t="s">
        <v>142</v>
      </c>
      <c r="D56" s="14">
        <v>1</v>
      </c>
      <c r="E56" s="38">
        <v>0</v>
      </c>
      <c r="F56" s="15">
        <f t="shared" si="16"/>
        <v>0</v>
      </c>
      <c r="G56" s="14"/>
    </row>
    <row r="57" spans="1:8" s="26" customFormat="1" ht="12.5">
      <c r="A57" s="16">
        <v>45</v>
      </c>
      <c r="B57" s="14" t="s">
        <v>165</v>
      </c>
      <c r="C57" s="14" t="s">
        <v>166</v>
      </c>
      <c r="D57" s="14">
        <v>1</v>
      </c>
      <c r="E57" s="38">
        <v>0</v>
      </c>
      <c r="F57" s="15">
        <f t="shared" si="16"/>
        <v>0</v>
      </c>
      <c r="G57" s="14"/>
    </row>
    <row r="58" spans="1:8" s="26" customFormat="1" ht="12.5">
      <c r="A58" s="16">
        <v>46</v>
      </c>
      <c r="B58" s="14" t="s">
        <v>167</v>
      </c>
      <c r="C58" s="14" t="s">
        <v>168</v>
      </c>
      <c r="D58" s="14">
        <v>1</v>
      </c>
      <c r="E58" s="38">
        <v>0</v>
      </c>
      <c r="F58" s="15">
        <f t="shared" si="16"/>
        <v>0</v>
      </c>
      <c r="G58" s="14"/>
    </row>
    <row r="59" spans="1:8" s="26" customFormat="1" ht="12.5">
      <c r="A59" s="16">
        <v>47</v>
      </c>
      <c r="B59" s="14" t="s">
        <v>130</v>
      </c>
      <c r="C59" s="14" t="s">
        <v>101</v>
      </c>
      <c r="D59" s="14">
        <v>1</v>
      </c>
      <c r="E59" s="38">
        <v>0</v>
      </c>
      <c r="F59" s="15">
        <f t="shared" ref="F59:F67" si="17">E59*D59</f>
        <v>0</v>
      </c>
      <c r="G59" s="14"/>
    </row>
    <row r="60" spans="1:8" s="26" customFormat="1" ht="12.5">
      <c r="A60" s="16">
        <v>48</v>
      </c>
      <c r="B60" s="14" t="s">
        <v>104</v>
      </c>
      <c r="C60" s="14" t="s">
        <v>102</v>
      </c>
      <c r="D60" s="14">
        <v>1</v>
      </c>
      <c r="E60" s="38">
        <v>0</v>
      </c>
      <c r="F60" s="15">
        <f t="shared" si="17"/>
        <v>0</v>
      </c>
      <c r="G60" s="14"/>
    </row>
    <row r="61" spans="1:8" s="26" customFormat="1" ht="12.5">
      <c r="A61" s="16">
        <v>49</v>
      </c>
      <c r="B61" s="14" t="s">
        <v>173</v>
      </c>
      <c r="C61" s="14" t="s">
        <v>175</v>
      </c>
      <c r="D61" s="14">
        <v>1</v>
      </c>
      <c r="E61" s="38">
        <v>0</v>
      </c>
      <c r="F61" s="15">
        <f t="shared" ref="F61:F63" si="18">E61*D61</f>
        <v>0</v>
      </c>
      <c r="G61" s="14"/>
    </row>
    <row r="62" spans="1:8" s="26" customFormat="1" ht="12.5">
      <c r="A62" s="16">
        <v>50</v>
      </c>
      <c r="B62" s="14" t="s">
        <v>174</v>
      </c>
      <c r="C62" s="14" t="s">
        <v>176</v>
      </c>
      <c r="D62" s="14">
        <v>1</v>
      </c>
      <c r="E62" s="38">
        <v>0</v>
      </c>
      <c r="F62" s="15">
        <f t="shared" si="18"/>
        <v>0</v>
      </c>
      <c r="G62" s="14"/>
    </row>
    <row r="63" spans="1:8" s="26" customFormat="1" ht="12.5">
      <c r="A63" s="16">
        <v>51</v>
      </c>
      <c r="B63" s="14" t="s">
        <v>110</v>
      </c>
      <c r="C63" s="14" t="s">
        <v>108</v>
      </c>
      <c r="D63" s="14">
        <v>1</v>
      </c>
      <c r="E63" s="38">
        <v>0</v>
      </c>
      <c r="F63" s="15">
        <f t="shared" si="18"/>
        <v>0</v>
      </c>
      <c r="G63" s="14"/>
    </row>
    <row r="64" spans="1:8" s="26" customFormat="1" ht="12.5">
      <c r="A64" s="16">
        <v>52</v>
      </c>
      <c r="B64" s="14" t="s">
        <v>111</v>
      </c>
      <c r="C64" s="14" t="s">
        <v>109</v>
      </c>
      <c r="D64" s="14">
        <v>1</v>
      </c>
      <c r="E64" s="38">
        <v>0</v>
      </c>
      <c r="F64" s="15">
        <f t="shared" si="17"/>
        <v>0</v>
      </c>
      <c r="G64" s="14"/>
    </row>
    <row r="65" spans="1:8" s="26" customFormat="1" ht="12.5">
      <c r="A65" s="16">
        <v>53</v>
      </c>
      <c r="B65" s="14" t="s">
        <v>114</v>
      </c>
      <c r="C65" s="14" t="s">
        <v>112</v>
      </c>
      <c r="D65" s="14">
        <v>1</v>
      </c>
      <c r="E65" s="38">
        <v>0</v>
      </c>
      <c r="F65" s="15">
        <f t="shared" si="17"/>
        <v>0</v>
      </c>
      <c r="G65" s="14"/>
    </row>
    <row r="66" spans="1:8" s="26" customFormat="1" ht="12.5">
      <c r="A66" s="16">
        <v>54</v>
      </c>
      <c r="B66" s="14" t="s">
        <v>115</v>
      </c>
      <c r="C66" s="14" t="s">
        <v>113</v>
      </c>
      <c r="D66" s="14">
        <v>1</v>
      </c>
      <c r="E66" s="38">
        <v>0</v>
      </c>
      <c r="F66" s="15">
        <f t="shared" si="17"/>
        <v>0</v>
      </c>
      <c r="G66" s="14"/>
      <c r="H66" s="36"/>
    </row>
    <row r="67" spans="1:8" s="26" customFormat="1" ht="12.5">
      <c r="A67" s="16">
        <v>55</v>
      </c>
      <c r="B67" s="14" t="s">
        <v>177</v>
      </c>
      <c r="C67" s="14" t="s">
        <v>178</v>
      </c>
      <c r="D67" s="14">
        <v>1</v>
      </c>
      <c r="E67" s="38">
        <v>0</v>
      </c>
      <c r="F67" s="15">
        <f t="shared" si="17"/>
        <v>0</v>
      </c>
      <c r="G67" s="14"/>
    </row>
    <row r="68" spans="1:8" s="26" customFormat="1" ht="12.5">
      <c r="A68" s="16">
        <v>56</v>
      </c>
      <c r="B68" s="14" t="s">
        <v>179</v>
      </c>
      <c r="C68" s="14" t="s">
        <v>180</v>
      </c>
      <c r="D68" s="14">
        <v>1</v>
      </c>
      <c r="E68" s="38">
        <v>0</v>
      </c>
      <c r="F68" s="15">
        <f t="shared" ref="F68:F70" si="19">E68*D68</f>
        <v>0</v>
      </c>
      <c r="G68" s="14"/>
    </row>
    <row r="69" spans="1:8" s="26" customFormat="1" ht="12.5">
      <c r="A69" s="16">
        <v>57</v>
      </c>
      <c r="B69" s="14" t="s">
        <v>181</v>
      </c>
      <c r="C69" s="14" t="s">
        <v>182</v>
      </c>
      <c r="D69" s="14">
        <v>1</v>
      </c>
      <c r="E69" s="38">
        <v>0</v>
      </c>
      <c r="F69" s="15">
        <f t="shared" si="19"/>
        <v>0</v>
      </c>
      <c r="G69" s="14"/>
    </row>
    <row r="70" spans="1:8" s="26" customFormat="1" ht="12.5">
      <c r="A70" s="16">
        <v>58</v>
      </c>
      <c r="B70" s="14" t="s">
        <v>183</v>
      </c>
      <c r="C70" s="14" t="s">
        <v>184</v>
      </c>
      <c r="D70" s="14">
        <v>1</v>
      </c>
      <c r="E70" s="38">
        <v>0</v>
      </c>
      <c r="F70" s="15">
        <f t="shared" si="19"/>
        <v>0</v>
      </c>
      <c r="G70" s="14"/>
      <c r="H70" s="36"/>
    </row>
    <row r="71" spans="1:8" s="26" customFormat="1" ht="13">
      <c r="A71" s="16"/>
      <c r="B71" s="14"/>
      <c r="C71" s="21" t="s">
        <v>32</v>
      </c>
      <c r="D71" s="14"/>
      <c r="E71" s="22"/>
      <c r="F71" s="15"/>
      <c r="G71" s="14"/>
    </row>
    <row r="72" spans="1:8" s="26" customFormat="1" ht="12.5">
      <c r="A72" s="16">
        <v>59</v>
      </c>
      <c r="B72" s="14" t="s">
        <v>57</v>
      </c>
      <c r="C72" s="14" t="s">
        <v>56</v>
      </c>
      <c r="D72" s="14">
        <v>1</v>
      </c>
      <c r="E72" s="38">
        <v>0</v>
      </c>
      <c r="F72" s="15">
        <f t="shared" ref="F72:F86" si="20">E72*D72</f>
        <v>0</v>
      </c>
      <c r="G72" s="14"/>
    </row>
    <row r="73" spans="1:8" s="26" customFormat="1" ht="12.5">
      <c r="A73" s="16">
        <v>60</v>
      </c>
      <c r="B73" s="14" t="s">
        <v>63</v>
      </c>
      <c r="C73" s="14" t="s">
        <v>62</v>
      </c>
      <c r="D73" s="14">
        <v>1</v>
      </c>
      <c r="E73" s="38">
        <v>0</v>
      </c>
      <c r="F73" s="15">
        <f t="shared" si="20"/>
        <v>0</v>
      </c>
      <c r="G73" s="14"/>
    </row>
    <row r="74" spans="1:8" s="26" customFormat="1" ht="12.5">
      <c r="A74" s="16">
        <v>61</v>
      </c>
      <c r="B74" s="14" t="s">
        <v>73</v>
      </c>
      <c r="C74" s="14" t="s">
        <v>72</v>
      </c>
      <c r="D74" s="14">
        <v>3</v>
      </c>
      <c r="E74" s="38">
        <v>0</v>
      </c>
      <c r="F74" s="15">
        <f t="shared" si="20"/>
        <v>0</v>
      </c>
      <c r="G74" s="14"/>
    </row>
    <row r="75" spans="1:8" s="26" customFormat="1" ht="12.5">
      <c r="A75" s="16">
        <v>62</v>
      </c>
      <c r="B75" s="14" t="s">
        <v>74</v>
      </c>
      <c r="C75" s="14" t="s">
        <v>143</v>
      </c>
      <c r="D75" s="14">
        <v>1</v>
      </c>
      <c r="E75" s="38">
        <v>0</v>
      </c>
      <c r="F75" s="15">
        <f t="shared" si="20"/>
        <v>0</v>
      </c>
      <c r="G75" s="14"/>
    </row>
    <row r="76" spans="1:8" s="26" customFormat="1" ht="12.5">
      <c r="A76" s="16">
        <v>63</v>
      </c>
      <c r="B76" s="14" t="s">
        <v>80</v>
      </c>
      <c r="C76" s="14" t="s">
        <v>79</v>
      </c>
      <c r="D76" s="14">
        <v>1</v>
      </c>
      <c r="E76" s="38">
        <v>0</v>
      </c>
      <c r="F76" s="15">
        <f t="shared" si="20"/>
        <v>0</v>
      </c>
      <c r="G76" s="14"/>
    </row>
    <row r="77" spans="1:8" s="26" customFormat="1" ht="12.5">
      <c r="A77" s="16">
        <v>64</v>
      </c>
      <c r="B77" s="14" t="s">
        <v>87</v>
      </c>
      <c r="C77" s="14" t="s">
        <v>85</v>
      </c>
      <c r="D77" s="14">
        <v>1</v>
      </c>
      <c r="E77" s="38">
        <v>0</v>
      </c>
      <c r="F77" s="15">
        <f t="shared" si="20"/>
        <v>0</v>
      </c>
      <c r="G77" s="14"/>
    </row>
    <row r="78" spans="1:8" s="26" customFormat="1" ht="12.5">
      <c r="A78" s="16">
        <v>65</v>
      </c>
      <c r="B78" s="14" t="s">
        <v>88</v>
      </c>
      <c r="C78" s="14" t="s">
        <v>86</v>
      </c>
      <c r="D78" s="14">
        <v>73</v>
      </c>
      <c r="E78" s="38">
        <v>0</v>
      </c>
      <c r="F78" s="15">
        <f t="shared" si="20"/>
        <v>0</v>
      </c>
      <c r="G78" s="14"/>
    </row>
    <row r="79" spans="1:8" s="26" customFormat="1" ht="12.5">
      <c r="A79" s="16">
        <v>66</v>
      </c>
      <c r="B79" s="14" t="s">
        <v>33</v>
      </c>
      <c r="C79" s="14" t="s">
        <v>91</v>
      </c>
      <c r="D79" s="14">
        <v>1</v>
      </c>
      <c r="E79" s="38">
        <v>0</v>
      </c>
      <c r="F79" s="15">
        <f t="shared" si="20"/>
        <v>0</v>
      </c>
      <c r="G79" s="14"/>
    </row>
    <row r="80" spans="1:8" s="26" customFormat="1" ht="12.5">
      <c r="A80" s="16">
        <v>67</v>
      </c>
      <c r="B80" s="14" t="s">
        <v>34</v>
      </c>
      <c r="C80" s="14" t="s">
        <v>92</v>
      </c>
      <c r="D80" s="14">
        <v>2</v>
      </c>
      <c r="E80" s="38">
        <v>0</v>
      </c>
      <c r="F80" s="15">
        <f t="shared" si="20"/>
        <v>0</v>
      </c>
      <c r="G80" s="14"/>
    </row>
    <row r="81" spans="1:7" s="26" customFormat="1" ht="12.5">
      <c r="A81" s="16">
        <v>68</v>
      </c>
      <c r="B81" s="14" t="s">
        <v>35</v>
      </c>
      <c r="C81" s="14" t="s">
        <v>94</v>
      </c>
      <c r="D81" s="14">
        <v>6</v>
      </c>
      <c r="E81" s="38">
        <v>0</v>
      </c>
      <c r="F81" s="15">
        <f t="shared" si="20"/>
        <v>0</v>
      </c>
      <c r="G81" s="14"/>
    </row>
    <row r="82" spans="1:7" s="26" customFormat="1" ht="12.5">
      <c r="A82" s="16">
        <v>69</v>
      </c>
      <c r="B82" s="14" t="s">
        <v>36</v>
      </c>
      <c r="C82" s="14" t="s">
        <v>95</v>
      </c>
      <c r="D82" s="14">
        <v>20</v>
      </c>
      <c r="E82" s="38">
        <v>0</v>
      </c>
      <c r="F82" s="15">
        <f t="shared" si="20"/>
        <v>0</v>
      </c>
      <c r="G82" s="14"/>
    </row>
    <row r="83" spans="1:7" s="26" customFormat="1" ht="12.5">
      <c r="A83" s="16">
        <v>70</v>
      </c>
      <c r="B83" s="14" t="s">
        <v>37</v>
      </c>
      <c r="C83" s="14" t="s">
        <v>99</v>
      </c>
      <c r="D83" s="14">
        <v>1</v>
      </c>
      <c r="E83" s="38">
        <v>0</v>
      </c>
      <c r="F83" s="15">
        <f t="shared" ref="F83" si="21">E83*D83</f>
        <v>0</v>
      </c>
      <c r="G83" s="14"/>
    </row>
    <row r="84" spans="1:7" s="26" customFormat="1" ht="12.5">
      <c r="A84" s="16">
        <v>71</v>
      </c>
      <c r="B84" s="14" t="s">
        <v>38</v>
      </c>
      <c r="C84" s="14" t="s">
        <v>100</v>
      </c>
      <c r="D84" s="14">
        <v>1</v>
      </c>
      <c r="E84" s="38">
        <v>0</v>
      </c>
      <c r="F84" s="15">
        <f t="shared" si="20"/>
        <v>0</v>
      </c>
      <c r="G84" s="14"/>
    </row>
    <row r="85" spans="1:7" s="26" customFormat="1" ht="12.5">
      <c r="A85" s="16">
        <v>72</v>
      </c>
      <c r="B85" s="14" t="s">
        <v>169</v>
      </c>
      <c r="C85" s="14" t="s">
        <v>170</v>
      </c>
      <c r="D85" s="14">
        <v>4</v>
      </c>
      <c r="E85" s="38">
        <v>0</v>
      </c>
      <c r="F85" s="15">
        <f t="shared" si="20"/>
        <v>0</v>
      </c>
      <c r="G85" s="14"/>
    </row>
    <row r="86" spans="1:7" s="26" customFormat="1" ht="12.5">
      <c r="A86" s="16">
        <v>73</v>
      </c>
      <c r="B86" s="14" t="s">
        <v>171</v>
      </c>
      <c r="C86" s="14" t="s">
        <v>172</v>
      </c>
      <c r="D86" s="14">
        <v>1</v>
      </c>
      <c r="E86" s="38">
        <v>0</v>
      </c>
      <c r="F86" s="15">
        <f t="shared" si="20"/>
        <v>0</v>
      </c>
      <c r="G86" s="14"/>
    </row>
    <row r="87" spans="1:7" s="26" customFormat="1" ht="12.5">
      <c r="A87" s="16">
        <v>74</v>
      </c>
      <c r="B87" s="14" t="s">
        <v>103</v>
      </c>
      <c r="C87" s="14" t="s">
        <v>105</v>
      </c>
      <c r="D87" s="14">
        <v>4</v>
      </c>
      <c r="E87" s="38">
        <v>0</v>
      </c>
      <c r="F87" s="15">
        <f t="shared" ref="F87:F90" si="22">E87*D87</f>
        <v>0</v>
      </c>
      <c r="G87" s="14"/>
    </row>
    <row r="88" spans="1:7" s="26" customFormat="1" ht="12.5">
      <c r="A88" s="16">
        <v>75</v>
      </c>
      <c r="B88" s="14" t="s">
        <v>107</v>
      </c>
      <c r="C88" s="14" t="s">
        <v>106</v>
      </c>
      <c r="D88" s="14">
        <v>1</v>
      </c>
      <c r="E88" s="38">
        <v>0</v>
      </c>
      <c r="F88" s="15">
        <f t="shared" si="22"/>
        <v>0</v>
      </c>
      <c r="G88" s="14"/>
    </row>
    <row r="89" spans="1:7" s="26" customFormat="1" ht="12.5">
      <c r="A89" s="16">
        <v>76</v>
      </c>
      <c r="B89" s="14" t="s">
        <v>120</v>
      </c>
      <c r="C89" s="14" t="s">
        <v>116</v>
      </c>
      <c r="D89" s="14">
        <v>1</v>
      </c>
      <c r="E89" s="38">
        <v>0</v>
      </c>
      <c r="F89" s="15">
        <f t="shared" si="22"/>
        <v>0</v>
      </c>
      <c r="G89" s="14"/>
    </row>
    <row r="90" spans="1:7" s="26" customFormat="1" ht="12.5">
      <c r="A90" s="16">
        <v>77</v>
      </c>
      <c r="B90" s="14" t="s">
        <v>121</v>
      </c>
      <c r="C90" s="14" t="s">
        <v>117</v>
      </c>
      <c r="D90" s="14">
        <v>1</v>
      </c>
      <c r="E90" s="38">
        <v>0</v>
      </c>
      <c r="F90" s="15">
        <f t="shared" si="22"/>
        <v>0</v>
      </c>
      <c r="G90" s="14"/>
    </row>
    <row r="91" spans="1:7" s="26" customFormat="1" ht="12.5">
      <c r="A91" s="16">
        <v>78</v>
      </c>
      <c r="B91" s="14" t="s">
        <v>122</v>
      </c>
      <c r="C91" s="14" t="s">
        <v>118</v>
      </c>
      <c r="D91" s="14">
        <v>1</v>
      </c>
      <c r="E91" s="38">
        <v>0</v>
      </c>
      <c r="F91" s="15">
        <f>E91*D91</f>
        <v>0</v>
      </c>
      <c r="G91" s="14"/>
    </row>
    <row r="92" spans="1:7" s="26" customFormat="1" ht="12.5">
      <c r="A92" s="16">
        <v>79</v>
      </c>
      <c r="B92" s="14" t="s">
        <v>123</v>
      </c>
      <c r="C92" s="14" t="s">
        <v>119</v>
      </c>
      <c r="D92" s="14">
        <v>1</v>
      </c>
      <c r="E92" s="38">
        <v>0</v>
      </c>
      <c r="F92" s="15">
        <f>E92*D92</f>
        <v>0</v>
      </c>
      <c r="G92" s="14"/>
    </row>
    <row r="93" spans="1:7" s="26" customFormat="1" ht="12.5">
      <c r="A93" s="16">
        <v>80</v>
      </c>
      <c r="B93" s="14" t="s">
        <v>186</v>
      </c>
      <c r="C93" s="14" t="s">
        <v>188</v>
      </c>
      <c r="D93" s="14">
        <v>1</v>
      </c>
      <c r="E93" s="38">
        <v>0</v>
      </c>
      <c r="F93" s="15">
        <f t="shared" ref="F93:F94" si="23">E93*D93</f>
        <v>0</v>
      </c>
      <c r="G93" s="14"/>
    </row>
    <row r="94" spans="1:7" s="26" customFormat="1" ht="12.5">
      <c r="A94" s="16">
        <v>81</v>
      </c>
      <c r="B94" s="14" t="s">
        <v>187</v>
      </c>
      <c r="C94" s="14" t="s">
        <v>189</v>
      </c>
      <c r="D94" s="14">
        <v>1</v>
      </c>
      <c r="E94" s="38">
        <v>0</v>
      </c>
      <c r="F94" s="15">
        <f t="shared" si="23"/>
        <v>0</v>
      </c>
      <c r="G94" s="14"/>
    </row>
    <row r="95" spans="1:7" s="26" customFormat="1" ht="12.5">
      <c r="A95" s="16">
        <v>82</v>
      </c>
      <c r="B95" s="14" t="s">
        <v>190</v>
      </c>
      <c r="C95" s="14" t="s">
        <v>192</v>
      </c>
      <c r="D95" s="14">
        <v>1</v>
      </c>
      <c r="E95" s="38">
        <v>0</v>
      </c>
      <c r="F95" s="15">
        <f>E95*D95</f>
        <v>0</v>
      </c>
      <c r="G95" s="14"/>
    </row>
    <row r="96" spans="1:7" s="26" customFormat="1" ht="12.5">
      <c r="A96" s="16">
        <v>83</v>
      </c>
      <c r="B96" s="14" t="s">
        <v>191</v>
      </c>
      <c r="C96" s="14" t="s">
        <v>193</v>
      </c>
      <c r="D96" s="14">
        <v>1</v>
      </c>
      <c r="E96" s="38">
        <v>0</v>
      </c>
      <c r="F96" s="15">
        <f>E96*D96</f>
        <v>0</v>
      </c>
      <c r="G96" s="14"/>
    </row>
    <row r="97" spans="1:15" s="26" customFormat="1" ht="21.75" customHeight="1">
      <c r="A97" s="23"/>
      <c r="B97" s="48" t="s">
        <v>39</v>
      </c>
      <c r="C97" s="48"/>
      <c r="D97" s="48"/>
      <c r="E97" s="48"/>
      <c r="F97" s="24">
        <f>SUM(F31:F96)</f>
        <v>0</v>
      </c>
      <c r="G97" s="25"/>
      <c r="H97" s="36"/>
    </row>
    <row r="98" spans="1:15" ht="176.25" customHeight="1">
      <c r="A98" s="51" t="s">
        <v>185</v>
      </c>
      <c r="B98" s="52"/>
      <c r="C98" s="52"/>
      <c r="D98" s="52"/>
      <c r="E98" s="52"/>
      <c r="F98" s="52"/>
      <c r="G98" s="52"/>
      <c r="H98" s="2"/>
      <c r="I98" s="2"/>
      <c r="J98" s="2"/>
      <c r="K98" s="2"/>
      <c r="L98" s="2"/>
      <c r="M98" s="2"/>
      <c r="N98" s="2"/>
      <c r="O98" s="2"/>
    </row>
    <row r="99" spans="1:15">
      <c r="A99" s="26"/>
      <c r="B99" s="26"/>
      <c r="C99" s="26"/>
      <c r="D99" s="26"/>
      <c r="E99" s="26"/>
      <c r="F99" s="26"/>
      <c r="G99" s="26"/>
    </row>
    <row r="100" spans="1:15" s="3" customFormat="1" ht="22.5" customHeight="1">
      <c r="A100" s="54" t="s">
        <v>164</v>
      </c>
      <c r="B100" s="54"/>
      <c r="C100" s="54"/>
      <c r="D100" s="54"/>
      <c r="E100" s="54"/>
      <c r="F100" s="54"/>
      <c r="G100" s="54"/>
      <c r="H100" s="9"/>
      <c r="I100" s="9"/>
      <c r="J100" s="9"/>
      <c r="K100" s="9"/>
      <c r="L100" s="9"/>
      <c r="M100" s="9"/>
      <c r="N100" s="9"/>
      <c r="O100" s="10"/>
    </row>
    <row r="101" spans="1:15" s="3" customFormat="1" ht="33.65" customHeight="1">
      <c r="A101" s="11" t="s">
        <v>0</v>
      </c>
      <c r="B101" s="43" t="s">
        <v>40</v>
      </c>
      <c r="C101" s="44"/>
      <c r="D101" s="60" t="s">
        <v>41</v>
      </c>
      <c r="E101" s="60"/>
      <c r="F101" s="60"/>
      <c r="G101" s="60"/>
      <c r="H101" s="39"/>
      <c r="I101" s="40"/>
      <c r="J101" s="40"/>
      <c r="K101" s="40"/>
      <c r="L101" s="39"/>
      <c r="M101" s="40"/>
      <c r="N101" s="40"/>
      <c r="O101" s="40"/>
    </row>
    <row r="102" spans="1:15" s="3" customFormat="1" ht="40.5" customHeight="1">
      <c r="A102" s="28">
        <v>84</v>
      </c>
      <c r="B102" s="45" t="s">
        <v>42</v>
      </c>
      <c r="C102" s="46"/>
      <c r="D102" s="41" t="s">
        <v>147</v>
      </c>
      <c r="E102" s="41"/>
      <c r="F102" s="41"/>
      <c r="G102" s="41"/>
      <c r="H102" s="4"/>
      <c r="I102" s="4"/>
      <c r="J102" s="4"/>
      <c r="K102" s="4"/>
      <c r="L102" s="4"/>
      <c r="M102" s="4"/>
      <c r="N102" s="4"/>
      <c r="O102" s="4"/>
    </row>
    <row r="103" spans="1:15" s="3" customFormat="1" ht="40.5" customHeight="1">
      <c r="A103" s="28">
        <v>85</v>
      </c>
      <c r="B103" s="45" t="s">
        <v>43</v>
      </c>
      <c r="C103" s="46"/>
      <c r="D103" s="41" t="s">
        <v>147</v>
      </c>
      <c r="E103" s="41"/>
      <c r="F103" s="41"/>
      <c r="G103" s="41"/>
      <c r="H103" s="4"/>
      <c r="I103" s="4"/>
      <c r="J103" s="4"/>
      <c r="K103" s="4"/>
      <c r="L103" s="4"/>
      <c r="M103" s="4"/>
      <c r="N103" s="4"/>
      <c r="O103" s="4"/>
    </row>
    <row r="104" spans="1:15" s="3" customFormat="1" ht="37.5" customHeight="1">
      <c r="A104" s="28">
        <v>86</v>
      </c>
      <c r="B104" s="45" t="s">
        <v>44</v>
      </c>
      <c r="C104" s="46"/>
      <c r="D104" s="42" t="s">
        <v>147</v>
      </c>
      <c r="E104" s="42"/>
      <c r="F104" s="42"/>
      <c r="G104" s="42"/>
      <c r="H104" s="4"/>
      <c r="I104" s="4"/>
      <c r="J104" s="4"/>
      <c r="K104" s="4"/>
      <c r="L104" s="4"/>
      <c r="M104" s="4"/>
      <c r="N104" s="4"/>
      <c r="O104" s="4"/>
    </row>
    <row r="105" spans="1:15" s="3" customFormat="1" ht="13">
      <c r="A105" s="2"/>
      <c r="B105" s="2"/>
      <c r="C105" s="2"/>
      <c r="D105" s="2"/>
      <c r="E105" s="2"/>
      <c r="F105" s="2"/>
      <c r="G105" s="2"/>
      <c r="H105" s="5"/>
      <c r="I105" s="5"/>
    </row>
    <row r="106" spans="1:15">
      <c r="A106" s="26"/>
      <c r="B106" s="26"/>
      <c r="C106" s="26"/>
      <c r="D106" s="26"/>
      <c r="E106" s="26"/>
      <c r="F106" s="26"/>
      <c r="G106" s="26"/>
    </row>
    <row r="107" spans="1:15" ht="22.5" customHeight="1">
      <c r="A107" s="26"/>
      <c r="B107" s="26"/>
      <c r="C107" s="29" t="s">
        <v>127</v>
      </c>
      <c r="D107" s="29" t="s">
        <v>45</v>
      </c>
      <c r="E107" s="26"/>
      <c r="F107" s="26"/>
      <c r="G107" s="26"/>
    </row>
    <row r="108" spans="1:15" ht="22.5" customHeight="1">
      <c r="A108" s="26"/>
      <c r="B108" s="26"/>
      <c r="C108" s="27" t="s">
        <v>124</v>
      </c>
      <c r="D108" s="15">
        <f>G25</f>
        <v>0</v>
      </c>
      <c r="E108" s="26"/>
      <c r="F108" s="26"/>
      <c r="G108" s="26"/>
    </row>
    <row r="109" spans="1:15" ht="22.5" customHeight="1">
      <c r="A109" s="26"/>
      <c r="B109" s="26"/>
      <c r="C109" s="27" t="s">
        <v>125</v>
      </c>
      <c r="D109" s="15">
        <f>F97</f>
        <v>0</v>
      </c>
      <c r="E109" s="26"/>
      <c r="F109" s="26"/>
      <c r="G109" s="26"/>
    </row>
    <row r="110" spans="1:15" ht="28.5" customHeight="1">
      <c r="A110" s="26"/>
      <c r="B110" s="26"/>
      <c r="C110" s="30" t="s">
        <v>126</v>
      </c>
      <c r="D110" s="31">
        <f>SUM(D108:D109)</f>
        <v>0</v>
      </c>
      <c r="E110" s="26"/>
      <c r="F110" s="26"/>
      <c r="G110" s="26"/>
    </row>
    <row r="114" spans="8:8">
      <c r="H114" s="6"/>
    </row>
  </sheetData>
  <mergeCells count="20">
    <mergeCell ref="A100:G100"/>
    <mergeCell ref="A3:C3"/>
    <mergeCell ref="A5:G5"/>
    <mergeCell ref="A28:G28"/>
    <mergeCell ref="D101:G101"/>
    <mergeCell ref="A1:I1"/>
    <mergeCell ref="B25:E25"/>
    <mergeCell ref="A26:G26"/>
    <mergeCell ref="B97:E97"/>
    <mergeCell ref="A98:G98"/>
    <mergeCell ref="H31:H51"/>
    <mergeCell ref="L101:O101"/>
    <mergeCell ref="D102:G102"/>
    <mergeCell ref="D103:G103"/>
    <mergeCell ref="D104:G104"/>
    <mergeCell ref="B101:C101"/>
    <mergeCell ref="B102:C102"/>
    <mergeCell ref="B103:C103"/>
    <mergeCell ref="B104:C104"/>
    <mergeCell ref="H101:K101"/>
  </mergeCells>
  <conditionalFormatting sqref="B51:B52">
    <cfRule type="notContainsErrors" dxfId="1" priority="2">
      <formula>NOT(ISERROR(B51))</formula>
    </cfRule>
  </conditionalFormatting>
  <conditionalFormatting sqref="B55:B56">
    <cfRule type="notContainsErrors" dxfId="0" priority="1">
      <formula>NOT(ISERROR(B55))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Kubicova Sarka</dc:creator>
  <cp:lastModifiedBy>Kubesova Marie</cp:lastModifiedBy>
  <dcterms:created xsi:type="dcterms:W3CDTF">2025-01-30T07:53:54Z</dcterms:created>
  <dcterms:modified xsi:type="dcterms:W3CDTF">2025-03-18T09:27:46Z</dcterms:modified>
  <cp:category>Customer Private Business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a3b648-2a7c-4ba7-a987-d3b950491939_Enabled">
    <vt:lpwstr>true</vt:lpwstr>
  </property>
  <property fmtid="{D5CDD505-2E9C-101B-9397-08002B2CF9AE}" pid="3" name="MSIP_Label_dea3b648-2a7c-4ba7-a987-d3b950491939_SetDate">
    <vt:lpwstr>2025-02-16T17:20:37Z</vt:lpwstr>
  </property>
  <property fmtid="{D5CDD505-2E9C-101B-9397-08002B2CF9AE}" pid="4" name="MSIP_Label_dea3b648-2a7c-4ba7-a987-d3b950491939_Method">
    <vt:lpwstr>Standard</vt:lpwstr>
  </property>
  <property fmtid="{D5CDD505-2E9C-101B-9397-08002B2CF9AE}" pid="5" name="MSIP_Label_dea3b648-2a7c-4ba7-a987-d3b950491939_Name">
    <vt:lpwstr>CustomerPvt_Business</vt:lpwstr>
  </property>
  <property fmtid="{D5CDD505-2E9C-101B-9397-08002B2CF9AE}" pid="6" name="MSIP_Label_dea3b648-2a7c-4ba7-a987-d3b950491939_SiteId">
    <vt:lpwstr>1dc9b339-fadb-432e-86df-423c38a0fcb8</vt:lpwstr>
  </property>
  <property fmtid="{D5CDD505-2E9C-101B-9397-08002B2CF9AE}" pid="7" name="MSIP_Label_dea3b648-2a7c-4ba7-a987-d3b950491939_ActionId">
    <vt:lpwstr>c8933e7f-f464-4709-8e10-281c299c080a</vt:lpwstr>
  </property>
  <property fmtid="{D5CDD505-2E9C-101B-9397-08002B2CF9AE}" pid="8" name="MSIP_Label_dea3b648-2a7c-4ba7-a987-d3b950491939_GeneratedBy">
    <vt:lpwstr>Cognni</vt:lpwstr>
  </property>
  <property fmtid="{D5CDD505-2E9C-101B-9397-08002B2CF9AE}" pid="9" name="MSIP_Label_dea3b648-2a7c-4ba7-a987-d3b950491939_Category">
    <vt:lpwstr>Customer Private Business</vt:lpwstr>
  </property>
  <property fmtid="{D5CDD505-2E9C-101B-9397-08002B2CF9AE}" pid="10" name="MSIP_Label_dea3b648-2a7c-4ba7-a987-d3b950491939_ContentBits">
    <vt:lpwstr>0</vt:lpwstr>
  </property>
  <property fmtid="{D5CDD505-2E9C-101B-9397-08002B2CF9AE}" pid="11" name="CognniClassificationMarked">
    <vt:lpwstr>1</vt:lpwstr>
  </property>
</Properties>
</file>