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01_2024_SAP_Leden/"/>
    </mc:Choice>
  </mc:AlternateContent>
  <xr:revisionPtr revIDLastSave="32" documentId="13_ncr:1_{706972B7-1D57-4175-A3D1-EFAB624FAEC1}" xr6:coauthVersionLast="47" xr6:coauthVersionMax="47" xr10:uidLastSave="{AAE12297-23D7-4BA7-8943-88E8406A4FE6}"/>
  <bookViews>
    <workbookView xWindow="-21710" yWindow="-20" windowWidth="21820" windowHeight="37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I20" i="1" s="1"/>
  <c r="G16" i="1"/>
  <c r="I16" i="1"/>
  <c r="G17" i="1"/>
  <c r="I17" i="1"/>
  <c r="G18" i="1"/>
  <c r="I18" i="1"/>
  <c r="G19" i="1" l="1"/>
</calcChain>
</file>

<file path=xl/sharedStrings.xml><?xml version="1.0" encoding="utf-8"?>
<sst xmlns="http://schemas.openxmlformats.org/spreadsheetml/2006/main" count="65" uniqueCount="45">
  <si>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</si>
  <si>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</si>
  <si>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</si>
  <si>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</si>
  <si>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</si>
  <si>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</si>
  <si>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</si>
  <si>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</si>
  <si>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</si>
  <si>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</si>
  <si>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</si>
  <si>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</si>
  <si>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</si>
  <si>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</si>
  <si>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</si>
  <si>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</si>
  <si>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</si>
  <si>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</si>
  <si>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</si>
  <si>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</si>
  <si>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</si>
  <si>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</si>
  <si>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</si>
  <si>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</si>
  <si>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</si>
  <si>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</si>
  <si>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</si>
  <si>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</si>
  <si>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</si>
  <si>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DNS_NB_ATYP</t>
  </si>
  <si>
    <t>KS</t>
  </si>
  <si>
    <t>IT4I</t>
  </si>
  <si>
    <t>Studentská</t>
  </si>
  <si>
    <t>6231/1B</t>
  </si>
  <si>
    <t>708 00</t>
  </si>
  <si>
    <t>Ostrava-Poruba</t>
  </si>
  <si>
    <t>2172/15</t>
  </si>
  <si>
    <t>DNS_PC_ATYP</t>
  </si>
  <si>
    <t>DNS_LCD_ATYP</t>
  </si>
  <si>
    <t>1875/17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</si>
  <si>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1/2025</t>
    </r>
  </si>
  <si>
    <t>Lenka Blažková
lenka.blazkova@vsb.cz
+420597325351</t>
  </si>
  <si>
    <t>Vladěna Hlavatá 
vladena.hlavata@vsb.cz
+420 596 999 586</t>
  </si>
  <si>
    <t>Fakulta materiálově-technologická</t>
  </si>
  <si>
    <t>17. listopadu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</si>
</sst>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165" fontId="2" fillId="0" borderId="18" xfId="0" applyNumberFormat="1" applyFont="1" applyBorder="1" applyAlignment="1">
      <alignment horizontal="right" vertical="center"/>
    </xf>
    <xf numFmtId="165" fontId="2" fillId="3" borderId="18" xfId="0" applyNumberFormat="1" applyFont="1" applyFill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>
      <alignment horizontal="center" vertical="center"/>
    </xf>
    <xf numFmtId="3" fontId="0" fillId="0" borderId="18" xfId="0" applyNumberFormat="1" applyBorder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0" fillId="0" borderId="21" xfId="0" applyNumberFormat="1" applyBorder="1" applyAlignment="1">
      <alignment horizontal="right" vertical="center"/>
    </xf>
    <xf numFmtId="165" fontId="2" fillId="0" borderId="21" xfId="0" applyNumberFormat="1" applyFont="1" applyBorder="1" applyAlignment="1">
      <alignment horizontal="right" vertical="center"/>
    </xf>
    <xf numFmtId="165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9:DZ38"/>
  <sheetViews>
    <sheetView tabSelected="1" zoomScale="80" zoomScaleNormal="80" workbookViewId="0">
      <selection activeCell="A19" sqref="A19:F19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67" t="s">
        <v>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1:130" ht="18.5" x14ac:dyDescent="0.25">
      <c r="A10" s="68" t="s">
        <v>40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</row>
    <row r="11" spans="1:130" ht="24" customHeight="1" x14ac:dyDescent="0.25">
      <c r="A11" s="69" t="s">
        <v>28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70" t="s">
        <v>1</v>
      </c>
      <c r="B13" s="72" t="s">
        <v>2</v>
      </c>
      <c r="C13" s="72" t="s">
        <v>3</v>
      </c>
      <c r="D13" s="76" t="s">
        <v>4</v>
      </c>
      <c r="E13" s="76" t="s">
        <v>5</v>
      </c>
      <c r="F13" s="78" t="s">
        <v>6</v>
      </c>
      <c r="G13" s="79"/>
      <c r="H13" s="78" t="s">
        <v>7</v>
      </c>
      <c r="I13" s="79"/>
      <c r="J13" s="3" t="s">
        <v>8</v>
      </c>
      <c r="K13" s="76" t="s">
        <v>9</v>
      </c>
      <c r="L13" s="72" t="s">
        <v>10</v>
      </c>
      <c r="M13" s="3" t="s">
        <v>11</v>
      </c>
      <c r="N13" s="72" t="s">
        <v>12</v>
      </c>
      <c r="O13" s="74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71"/>
      <c r="B14" s="73"/>
      <c r="C14" s="73"/>
      <c r="D14" s="77"/>
      <c r="E14" s="77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77"/>
      <c r="L14" s="73"/>
      <c r="M14" s="30" t="s">
        <v>17</v>
      </c>
      <c r="N14" s="73"/>
      <c r="O14" s="75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38.15" customHeight="1" thickTop="1" thickBot="1" x14ac:dyDescent="0.3">
      <c r="A15" s="57">
        <v>60006092</v>
      </c>
      <c r="B15" s="47">
        <v>10</v>
      </c>
      <c r="C15" s="48" t="s">
        <v>29</v>
      </c>
      <c r="D15" s="49">
        <v>1</v>
      </c>
      <c r="E15" s="48" t="s">
        <v>30</v>
      </c>
      <c r="F15" s="50">
        <v>31000</v>
      </c>
      <c r="G15" s="50">
        <f t="shared" ref="G15:G18" si="0">D15*F15</f>
        <v>31000</v>
      </c>
      <c r="H15" s="51" t="s">
        <v>18</v>
      </c>
      <c r="I15" s="52" t="e">
        <f t="shared" ref="I15:I18" si="1">H15*D15</f>
        <v>#VALUE!</v>
      </c>
      <c r="J15" s="53" t="s">
        <v>42</v>
      </c>
      <c r="K15" s="53" t="s">
        <v>31</v>
      </c>
      <c r="L15" s="53" t="s">
        <v>32</v>
      </c>
      <c r="M15" s="53" t="s">
        <v>33</v>
      </c>
      <c r="N15" s="53" t="s">
        <v>34</v>
      </c>
      <c r="O15" s="55" t="s">
        <v>35</v>
      </c>
    </row>
    <row r="16" spans="1:130" s="1" customFormat="1" ht="38.15" customHeight="1" thickBot="1" x14ac:dyDescent="0.3">
      <c r="A16" s="58"/>
      <c r="B16" s="38">
        <v>20</v>
      </c>
      <c r="C16" s="39" t="s">
        <v>38</v>
      </c>
      <c r="D16" s="43">
        <v>1</v>
      </c>
      <c r="E16" s="39" t="s">
        <v>30</v>
      </c>
      <c r="F16" s="40">
        <v>6500</v>
      </c>
      <c r="G16" s="40">
        <f t="shared" si="0"/>
        <v>6500</v>
      </c>
      <c r="H16" s="41" t="s">
        <v>18</v>
      </c>
      <c r="I16" s="42" t="e">
        <f t="shared" si="1"/>
        <v>#VALUE!</v>
      </c>
      <c r="J16" s="54"/>
      <c r="K16" s="54"/>
      <c r="L16" s="54"/>
      <c r="M16" s="54" t="s">
        <v>39</v>
      </c>
      <c r="N16" s="54" t="s">
        <v>34</v>
      </c>
      <c r="O16" s="56" t="s">
        <v>35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ht="38.15" customHeight="1" x14ac:dyDescent="0.25">
      <c r="A17" s="46">
        <v>60006100</v>
      </c>
      <c r="B17" s="38">
        <v>10</v>
      </c>
      <c r="C17" s="39" t="s">
        <v>37</v>
      </c>
      <c r="D17" s="43">
        <v>1</v>
      </c>
      <c r="E17" s="39" t="s">
        <v>30</v>
      </c>
      <c r="F17" s="40">
        <v>39000</v>
      </c>
      <c r="G17" s="40">
        <f t="shared" si="0"/>
        <v>39000</v>
      </c>
      <c r="H17" s="41" t="s">
        <v>18</v>
      </c>
      <c r="I17" s="42" t="e">
        <f t="shared" si="1"/>
        <v>#VALUE!</v>
      </c>
      <c r="J17" s="44" t="s">
        <v>41</v>
      </c>
      <c r="K17" s="38" t="s">
        <v>43</v>
      </c>
      <c r="L17" s="38" t="s">
        <v>44</v>
      </c>
      <c r="M17" s="38" t="s">
        <v>36</v>
      </c>
      <c r="N17" s="38" t="s">
        <v>34</v>
      </c>
      <c r="O17" s="45" t="s">
        <v>35</v>
      </c>
    </row>
    <row r="18" spans="1:130" ht="37.5" customHeight="1" thickBot="1" x14ac:dyDescent="0.3">
      <c r="A18" s="46">
        <v>60006101</v>
      </c>
      <c r="B18" s="38">
        <v>10</v>
      </c>
      <c r="C18" s="39" t="s">
        <v>29</v>
      </c>
      <c r="D18" s="43">
        <v>1</v>
      </c>
      <c r="E18" s="39" t="s">
        <v>30</v>
      </c>
      <c r="F18" s="40">
        <v>28000</v>
      </c>
      <c r="G18" s="40">
        <f t="shared" si="0"/>
        <v>28000</v>
      </c>
      <c r="H18" s="41" t="s">
        <v>18</v>
      </c>
      <c r="I18" s="42" t="e">
        <f t="shared" si="1"/>
        <v>#VALUE!</v>
      </c>
      <c r="J18" s="44" t="s">
        <v>42</v>
      </c>
      <c r="K18" s="44" t="s">
        <v>31</v>
      </c>
      <c r="L18" s="44" t="s">
        <v>32</v>
      </c>
      <c r="M18" s="44" t="s">
        <v>33</v>
      </c>
      <c r="N18" s="44" t="s">
        <v>34</v>
      </c>
      <c r="O18" s="45" t="s">
        <v>35</v>
      </c>
    </row>
    <row r="19" spans="1:130" s="1" customFormat="1" ht="15" thickTop="1" thickBot="1" x14ac:dyDescent="0.3">
      <c r="A19" s="64" t="s">
        <v>19</v>
      </c>
      <c r="B19" s="65"/>
      <c r="C19" s="65"/>
      <c r="D19" s="65"/>
      <c r="E19" s="65"/>
      <c r="F19" s="65"/>
      <c r="G19" s="31">
        <f>SUM(G15:G18)</f>
        <v>104500</v>
      </c>
      <c r="H19" s="21"/>
      <c r="I19" s="21"/>
      <c r="J19" s="21"/>
      <c r="K19" s="23"/>
      <c r="L19" s="13"/>
      <c r="M19" s="13"/>
      <c r="N19" s="13"/>
      <c r="O19" s="34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5" thickTop="1" thickBot="1" x14ac:dyDescent="0.3">
      <c r="A20" s="61" t="s">
        <v>20</v>
      </c>
      <c r="B20" s="62"/>
      <c r="C20" s="62"/>
      <c r="D20" s="62"/>
      <c r="E20" s="62"/>
      <c r="F20" s="62"/>
      <c r="G20" s="62"/>
      <c r="H20" s="63"/>
      <c r="I20" s="4" t="e">
        <f>SUM(I15:I18)</f>
        <v>#VALUE!</v>
      </c>
      <c r="J20" s="14"/>
      <c r="K20" s="24"/>
      <c r="L20" s="17"/>
      <c r="M20" s="18"/>
      <c r="N20" s="17"/>
      <c r="O20" s="35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.5" thickTop="1" thickBot="1" x14ac:dyDescent="0.3">
      <c r="A21" s="66" t="s">
        <v>21</v>
      </c>
      <c r="B21" s="66"/>
      <c r="C21" s="66"/>
      <c r="D21" s="66"/>
      <c r="E21" s="66"/>
      <c r="F21" s="66"/>
      <c r="G21" s="66"/>
      <c r="H21" s="66"/>
      <c r="I21" s="7"/>
      <c r="J21" s="7"/>
      <c r="K21" s="25"/>
      <c r="L21" s="7"/>
      <c r="M21" s="8"/>
      <c r="N21" s="7"/>
      <c r="O21" s="3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3" thickBot="1" x14ac:dyDescent="0.3">
      <c r="A22" s="8" t="s">
        <v>22</v>
      </c>
      <c r="B22" s="59" t="s">
        <v>18</v>
      </c>
      <c r="C22" s="60"/>
      <c r="D22" s="60"/>
      <c r="E22" s="60"/>
      <c r="F22" s="10" t="s">
        <v>23</v>
      </c>
      <c r="G22" s="7"/>
      <c r="H22" s="11"/>
      <c r="I22" s="7"/>
      <c r="J22" s="8"/>
      <c r="K22" s="25"/>
      <c r="L22" s="7"/>
      <c r="M22" s="8"/>
      <c r="N22" s="7"/>
      <c r="O22" s="36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23.15" customHeight="1" x14ac:dyDescent="0.25">
      <c r="B23" s="8"/>
      <c r="C23" s="7"/>
      <c r="D23" s="8"/>
      <c r="E23" s="7"/>
      <c r="F23" s="11"/>
      <c r="G23" s="11"/>
      <c r="H23" s="12" t="s">
        <v>24</v>
      </c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11"/>
      <c r="H24" s="12"/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9"/>
      <c r="H25" s="12"/>
      <c r="I25" s="7"/>
      <c r="J25" s="8"/>
      <c r="K25" s="25"/>
      <c r="L25" s="7"/>
      <c r="M25" s="8"/>
      <c r="N25" s="7"/>
      <c r="O25" s="36"/>
    </row>
    <row r="26" spans="1:130" x14ac:dyDescent="0.25">
      <c r="B26" s="8"/>
      <c r="C26" s="7"/>
      <c r="D26" s="19"/>
      <c r="E26" s="7"/>
      <c r="F26" s="11"/>
      <c r="G26" s="11"/>
      <c r="H26" s="12"/>
      <c r="I26" s="7"/>
      <c r="J26" s="8"/>
      <c r="K26" s="25"/>
      <c r="L26" s="7"/>
      <c r="M26" s="8"/>
      <c r="N26" s="7"/>
      <c r="O26" s="36"/>
    </row>
    <row r="27" spans="1:130" ht="14.5" x14ac:dyDescent="0.25">
      <c r="B27" s="8"/>
      <c r="C27" s="37"/>
      <c r="D27" s="19"/>
      <c r="E27" s="7"/>
      <c r="F27" s="11"/>
      <c r="G27" s="11"/>
      <c r="H27" s="11"/>
      <c r="I27" s="12"/>
      <c r="J27" s="8"/>
      <c r="K27" s="25"/>
      <c r="L27" s="16"/>
      <c r="M27" s="16"/>
      <c r="N27" s="16"/>
      <c r="O27" s="26"/>
    </row>
    <row r="28" spans="1:130" ht="14.5" x14ac:dyDescent="0.25">
      <c r="B28" s="8"/>
      <c r="C28" s="37"/>
      <c r="D28" s="19"/>
      <c r="E28" s="7"/>
      <c r="F28" s="8"/>
      <c r="G28" s="7"/>
      <c r="H28" s="7"/>
      <c r="I28" s="7"/>
      <c r="J28" s="16" t="s">
        <v>25</v>
      </c>
      <c r="K28" s="26"/>
      <c r="L28" s="15"/>
      <c r="M28" s="15"/>
      <c r="N28" s="15"/>
      <c r="O28" s="27"/>
    </row>
    <row r="29" spans="1:130" x14ac:dyDescent="0.25">
      <c r="B29" s="8"/>
      <c r="C29" s="37"/>
      <c r="D29" s="19"/>
      <c r="E29" s="7"/>
      <c r="F29" s="7"/>
      <c r="G29" s="7"/>
      <c r="H29" s="7"/>
      <c r="I29" s="7"/>
      <c r="J29" s="15" t="s">
        <v>26</v>
      </c>
      <c r="K29" s="27"/>
      <c r="L29" s="15"/>
      <c r="M29" s="15"/>
      <c r="N29" s="15"/>
      <c r="O29" s="27"/>
    </row>
    <row r="30" spans="1:130" x14ac:dyDescent="0.25">
      <c r="B30" s="8"/>
      <c r="C30" s="37"/>
      <c r="D30" s="19"/>
      <c r="E30" s="7"/>
      <c r="F30" s="7"/>
      <c r="G30" s="7"/>
      <c r="H30" s="7"/>
      <c r="I30" s="7"/>
      <c r="J30" s="15" t="s">
        <v>27</v>
      </c>
      <c r="K30" s="27"/>
    </row>
    <row r="31" spans="1:130" x14ac:dyDescent="0.25">
      <c r="C31" s="2"/>
      <c r="D31" s="20"/>
    </row>
    <row r="32" spans="1:130" x14ac:dyDescent="0.25">
      <c r="C32" s="2"/>
      <c r="D32" s="20"/>
    </row>
    <row r="33" spans="3:6" x14ac:dyDescent="0.25">
      <c r="C33" s="2"/>
      <c r="D33" s="20"/>
    </row>
    <row r="34" spans="3:6" x14ac:dyDescent="0.25">
      <c r="C34" s="2"/>
      <c r="D34" s="20"/>
    </row>
    <row r="35" spans="3:6" x14ac:dyDescent="0.25">
      <c r="D35" s="20"/>
    </row>
    <row r="36" spans="3:6" x14ac:dyDescent="0.25">
      <c r="D36" s="20"/>
    </row>
    <row r="37" spans="3:6" x14ac:dyDescent="0.25">
      <c r="D37" s="20"/>
      <c r="F37" s="32"/>
    </row>
    <row r="38" spans="3:6" x14ac:dyDescent="0.25">
      <c r="D38" s="20"/>
    </row>
  </sheetData>
  <mergeCells count="25">
    <mergeCell ref="F13:G13"/>
    <mergeCell ref="H13:I13"/>
    <mergeCell ref="B22:E22"/>
    <mergeCell ref="A20:H20"/>
    <mergeCell ref="A19:F19"/>
    <mergeCell ref="A21:H21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N15:N16"/>
    <mergeCell ref="O15:O16"/>
    <mergeCell ref="A15:A16"/>
    <mergeCell ref="J15:J16"/>
    <mergeCell ref="K15:K16"/>
    <mergeCell ref="L15:L16"/>
    <mergeCell ref="M15:M1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2025-02-05T12:25:03Z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