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36" documentId="14_{D2BC0033-DA82-4940-AB1F-F12A28CD241A}" xr6:coauthVersionLast="36" xr6:coauthVersionMax="36" xr10:uidLastSave="{B214EF48-A64B-4514-9B19-B5C368F93AB8}"/>
  <bookViews>
    <workbookView xWindow="1490" yWindow="1490" windowWidth="28790" windowHeight="1547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instalatersky!$A$2:$H$35</definedName>
  </definedNames>
  <calcPr calcId="191029"/>
</workbook>
</file>

<file path=xl/calcChain.xml><?xml version="1.0" encoding="utf-8"?>
<calcChain xmlns="http://schemas.openxmlformats.org/spreadsheetml/2006/main">
  <c r="G21" i="2" l="1"/>
  <c r="H17" i="2" l="1"/>
  <c r="F17" i="2"/>
  <c r="H16" i="2"/>
  <c r="F16" i="2"/>
  <c r="H15" i="2"/>
  <c r="F15" i="2"/>
  <c r="H14" i="2"/>
  <c r="F14" i="2"/>
  <c r="H19" i="2"/>
  <c r="F19" i="2"/>
  <c r="H18" i="2"/>
  <c r="F18" i="2"/>
  <c r="H8" i="2" l="1"/>
  <c r="F8" i="2"/>
  <c r="H13" i="2" l="1"/>
  <c r="G20" i="2" s="1"/>
  <c r="F13" i="2"/>
  <c r="E20" i="2" l="1"/>
  <c r="H7" i="2"/>
  <c r="G9" i="2" s="1"/>
  <c r="F7" i="2"/>
  <c r="F1041355" i="2" l="1"/>
</calcChain>
</file>

<file path=xl/sharedStrings.xml><?xml version="1.0" encoding="utf-8"?>
<sst xmlns="http://schemas.openxmlformats.org/spreadsheetml/2006/main" count="55" uniqueCount="33">
  <si>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</si>
  <si>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</si>
  <si>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</si>
  <si>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</si>
  <si>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</si>
  <si>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</si>
  <si>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</si>
  <si>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</si>
  <si>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</si>
  <si>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</si>
  <si>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</si>
  <si>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</si>
  <si>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</si>
  <si>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</si>
  <si>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</si>
  <si>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</si>
  <si>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</si>
  <si>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</si>
  <si>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</si>
  <si>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</si>
  <si>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Dodávka pro Ubytovací služby a Stravovací služby, převezme Stupková Jaroslava tel. 596996441, sklad údržby - místnost č.A1/16, Studentská 1770/1, Ostrava - Poruba, 700 32</t>
  </si>
  <si>
    <t>Dodávka instalatérského materiálu 8/2024</t>
  </si>
  <si>
    <t>ks</t>
  </si>
  <si>
    <t>Tvarové těsnění výlevky pro umyvadla a dřez- sifon SAM MYJAVA B620</t>
  </si>
  <si>
    <t>Třmen opravný GEBO DSK 1/2</t>
  </si>
  <si>
    <t>Držák sprchy polohovací, plast chrom, MEREO CB 466C</t>
  </si>
  <si>
    <t>Lepidlo na novodur DEN BRAVEN INSTAL FIX 130ml</t>
  </si>
  <si>
    <t xml:space="preserve">ks </t>
  </si>
  <si>
    <t>Hadička pancéřová 1/2x1/2 délka 1,25m</t>
  </si>
  <si>
    <r>
      <t xml:space="preserve">WC KOMBI JIKA LYRA PLUS  typ: H826 386 0000 2423, rovný odpad </t>
    </r>
    <r>
      <rPr>
        <b/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napouštěcí ventil do splachovací nádržky musí být z boku!</t>
    </r>
    <r>
      <rPr>
        <sz val="11"/>
        <color theme="1"/>
        <rFont val="Calibri"/>
        <family val="2"/>
        <charset val="238"/>
        <scheme val="minor"/>
      </rPr>
      <t xml:space="preserve"> )</t>
    </r>
  </si>
  <si>
    <r>
      <t xml:space="preserve">Sprchová hadice kovová nerezová dvouzámková, </t>
    </r>
    <r>
      <rPr>
        <b/>
        <sz val="11"/>
        <color theme="1"/>
        <rFont val="Calibri"/>
        <family val="2"/>
        <charset val="238"/>
        <scheme val="minor"/>
      </rPr>
      <t>mosazná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matka i konus</t>
    </r>
    <r>
      <rPr>
        <sz val="11"/>
        <color theme="1"/>
        <rFont val="Calibri"/>
        <family val="2"/>
        <charset val="238"/>
        <scheme val="minor"/>
      </rPr>
      <t>, NOVASERVIS MET/155.0 Kód BAT001 1400</t>
    </r>
  </si>
  <si>
    <t>WAPRO příchytka M-A-19 (HW-3AC) samolepící-šroubovací 19,5x19,5 mm pro pásky váz. do 4,6 mm</t>
  </si>
  <si>
    <t>Heimeier termostatická hlavice 6020-00.500, Antivandal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</si>
</sst>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5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0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0" fontId="17" fillId="3" borderId="7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</xf>
    <xf numFmtId="164" fontId="10" fillId="3" borderId="9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3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0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8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2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771429" cy="2422212"/>
    <xdr:pic>
      <xdr:nvPicPr>
        <xdr:cNvPr id="2" name="Obrázek 1">
          <a:extLst>
            <a:ext uri="{FF2B5EF4-FFF2-40B4-BE49-F238E27FC236}">
              <a16:creationId xmlns:a16="http://schemas.microsoft.com/office/drawing/2014/main" id="{CDDEAB48-5A65-4181-8E7F-05B8D039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2450"/>
          <a:ext cx="2771429" cy="24222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5"/>
  <sheetViews>
    <sheetView tabSelected="1" zoomScale="70" zoomScaleNormal="70" workbookViewId="0">
      <selection activeCell="E20" sqref="E20:F20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1796875" style="1" customWidth="1"/>
    <col min="5" max="5" width="8.984375E-2" style="6" customWidth="1"/>
    <col min="6" max="6" width="39.453125" style="6" hidden="1" customWidth="1"/>
    <col min="7" max="7" width="0.179687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1" t="s">
        <v>17</v>
      </c>
      <c r="B2" s="51"/>
      <c r="C2" s="51"/>
      <c r="D2" s="51"/>
      <c r="E2" s="51"/>
      <c r="F2" s="51"/>
      <c r="G2" s="51"/>
      <c r="H2" s="51"/>
    </row>
    <row r="3" spans="1:8" s="3" customFormat="1" ht="18.5" x14ac:dyDescent="0.35">
      <c r="A3" s="52" t="s">
        <v>21</v>
      </c>
      <c r="B3" s="51"/>
      <c r="C3" s="51"/>
      <c r="D3" s="51"/>
      <c r="E3" s="51"/>
      <c r="F3" s="51"/>
      <c r="G3" s="51"/>
      <c r="H3" s="51"/>
    </row>
    <row r="4" spans="1:8" s="3" customFormat="1" ht="18.5" x14ac:dyDescent="0.35">
      <c r="A4" s="13"/>
      <c r="B4" s="28"/>
      <c r="C4" s="13"/>
      <c r="D4" s="13"/>
      <c r="E4" s="13"/>
      <c r="F4" s="13"/>
      <c r="G4" s="13"/>
      <c r="H4" s="13"/>
    </row>
    <row r="5" spans="1:8" ht="19" thickBot="1" x14ac:dyDescent="0.4">
      <c r="A5" s="39"/>
      <c r="B5" s="39"/>
      <c r="C5" s="39"/>
      <c r="D5" s="10"/>
      <c r="E5" s="11"/>
      <c r="F5" s="11"/>
      <c r="G5" s="11"/>
      <c r="H5" s="11"/>
    </row>
    <row r="6" spans="1:8" ht="49.5" customHeight="1" thickBot="1" x14ac:dyDescent="0.4">
      <c r="A6" s="16" t="s">
        <v>12</v>
      </c>
      <c r="B6" s="17" t="s">
        <v>13</v>
      </c>
      <c r="C6" s="17" t="s">
        <v>14</v>
      </c>
      <c r="D6" s="32" t="s">
        <v>18</v>
      </c>
      <c r="E6" s="18" t="s">
        <v>3</v>
      </c>
      <c r="F6" s="18" t="s">
        <v>4</v>
      </c>
      <c r="G6" s="19" t="s">
        <v>1</v>
      </c>
      <c r="H6" s="20" t="s">
        <v>2</v>
      </c>
    </row>
    <row r="7" spans="1:8" s="9" customFormat="1" ht="15" customHeight="1" x14ac:dyDescent="0.35">
      <c r="A7" s="41">
        <v>1</v>
      </c>
      <c r="B7" s="42">
        <v>20</v>
      </c>
      <c r="C7" s="42" t="s">
        <v>22</v>
      </c>
      <c r="D7" s="43" t="s">
        <v>31</v>
      </c>
      <c r="E7" s="35"/>
      <c r="F7" s="34">
        <f t="shared" ref="F7:F8" si="0">SUM(E7*B7)</f>
        <v>0</v>
      </c>
      <c r="G7" s="12" t="s">
        <v>11</v>
      </c>
      <c r="H7" s="14" t="e">
        <f t="shared" ref="H7:H8" si="1">B7*G7</f>
        <v>#VALUE!</v>
      </c>
    </row>
    <row r="8" spans="1:8" s="9" customFormat="1" ht="15" customHeight="1" thickBot="1" x14ac:dyDescent="0.4">
      <c r="A8" s="41">
        <v>2</v>
      </c>
      <c r="B8" s="42">
        <v>30</v>
      </c>
      <c r="C8" s="42" t="s">
        <v>22</v>
      </c>
      <c r="D8" s="43" t="s">
        <v>32</v>
      </c>
      <c r="E8" s="35"/>
      <c r="F8" s="35">
        <f t="shared" si="0"/>
        <v>0</v>
      </c>
      <c r="G8" s="2" t="s">
        <v>11</v>
      </c>
      <c r="H8" s="15" t="e">
        <f t="shared" si="1"/>
        <v>#VALUE!</v>
      </c>
    </row>
    <row r="9" spans="1:8" s="9" customFormat="1" ht="15" customHeight="1" thickBot="1" x14ac:dyDescent="0.4">
      <c r="A9" s="37"/>
      <c r="B9" s="38"/>
      <c r="C9" s="38"/>
      <c r="D9" s="31" t="s">
        <v>19</v>
      </c>
      <c r="E9" s="48"/>
      <c r="F9" s="46"/>
      <c r="G9" s="46" t="e">
        <f>SUM(H7:H8)</f>
        <v>#VALUE!</v>
      </c>
      <c r="H9" s="47"/>
    </row>
    <row r="10" spans="1:8" s="9" customFormat="1" ht="15" customHeight="1" x14ac:dyDescent="0.35">
      <c r="A10" s="39"/>
      <c r="B10" s="39"/>
      <c r="C10" s="39"/>
      <c r="D10" s="10"/>
      <c r="E10" s="11"/>
      <c r="F10" s="11"/>
      <c r="G10" s="11"/>
      <c r="H10" s="11"/>
    </row>
    <row r="11" spans="1:8" ht="19" thickBot="1" x14ac:dyDescent="0.4">
      <c r="A11" s="39"/>
      <c r="B11" s="39"/>
      <c r="C11" s="39"/>
      <c r="D11" s="10"/>
      <c r="E11" s="11"/>
      <c r="F11" s="11"/>
      <c r="G11" s="11"/>
      <c r="H11" s="11"/>
    </row>
    <row r="12" spans="1:8" ht="65.150000000000006" customHeight="1" thickBot="1" x14ac:dyDescent="0.4">
      <c r="A12" s="16" t="s">
        <v>12</v>
      </c>
      <c r="B12" s="17" t="s">
        <v>13</v>
      </c>
      <c r="C12" s="17" t="s">
        <v>14</v>
      </c>
      <c r="D12" s="32" t="s">
        <v>20</v>
      </c>
      <c r="E12" s="18" t="s">
        <v>3</v>
      </c>
      <c r="F12" s="18" t="s">
        <v>4</v>
      </c>
      <c r="G12" s="19" t="s">
        <v>1</v>
      </c>
      <c r="H12" s="20" t="s">
        <v>2</v>
      </c>
    </row>
    <row r="13" spans="1:8" s="9" customFormat="1" ht="15" customHeight="1" x14ac:dyDescent="0.35">
      <c r="A13" s="40">
        <v>1</v>
      </c>
      <c r="B13" s="36">
        <v>20</v>
      </c>
      <c r="C13" s="33" t="s">
        <v>22</v>
      </c>
      <c r="D13" s="53" t="s">
        <v>23</v>
      </c>
      <c r="E13" s="34">
        <v>11</v>
      </c>
      <c r="F13" s="34">
        <f t="shared" ref="F13:F15" si="2">SUM(E13*B13)</f>
        <v>220</v>
      </c>
      <c r="G13" s="12" t="s">
        <v>11</v>
      </c>
      <c r="H13" s="14" t="e">
        <f t="shared" ref="H13:H15" si="3">B13*G13</f>
        <v>#VALUE!</v>
      </c>
    </row>
    <row r="14" spans="1:8" s="9" customFormat="1" ht="15" customHeight="1" x14ac:dyDescent="0.35">
      <c r="A14" s="40">
        <v>2</v>
      </c>
      <c r="B14" s="36">
        <v>6</v>
      </c>
      <c r="C14" s="33" t="s">
        <v>22</v>
      </c>
      <c r="D14" s="53" t="s">
        <v>24</v>
      </c>
      <c r="E14" s="35">
        <v>176</v>
      </c>
      <c r="F14" s="35">
        <f t="shared" si="2"/>
        <v>1056</v>
      </c>
      <c r="G14" s="2" t="s">
        <v>11</v>
      </c>
      <c r="H14" s="15" t="e">
        <f t="shared" si="3"/>
        <v>#VALUE!</v>
      </c>
    </row>
    <row r="15" spans="1:8" s="9" customFormat="1" ht="15" customHeight="1" x14ac:dyDescent="0.35">
      <c r="A15" s="40">
        <v>3</v>
      </c>
      <c r="B15" s="36">
        <v>20</v>
      </c>
      <c r="C15" s="33" t="s">
        <v>22</v>
      </c>
      <c r="D15" s="53" t="s">
        <v>25</v>
      </c>
      <c r="E15" s="35">
        <v>41</v>
      </c>
      <c r="F15" s="35">
        <f t="shared" si="2"/>
        <v>820</v>
      </c>
      <c r="G15" s="2" t="s">
        <v>11</v>
      </c>
      <c r="H15" s="15" t="e">
        <f t="shared" si="3"/>
        <v>#VALUE!</v>
      </c>
    </row>
    <row r="16" spans="1:8" s="9" customFormat="1" ht="15" customHeight="1" x14ac:dyDescent="0.35">
      <c r="A16" s="40">
        <v>4</v>
      </c>
      <c r="B16" s="36">
        <v>2</v>
      </c>
      <c r="C16" s="33" t="s">
        <v>22</v>
      </c>
      <c r="D16" s="54" t="s">
        <v>26</v>
      </c>
      <c r="E16" s="35">
        <v>23</v>
      </c>
      <c r="F16" s="35">
        <f t="shared" ref="F16:F17" si="4">SUM(E16*B16)</f>
        <v>46</v>
      </c>
      <c r="G16" s="2" t="s">
        <v>11</v>
      </c>
      <c r="H16" s="15" t="e">
        <f t="shared" ref="H16:H17" si="5">B16*G16</f>
        <v>#VALUE!</v>
      </c>
    </row>
    <row r="17" spans="1:8" s="9" customFormat="1" ht="15" customHeight="1" x14ac:dyDescent="0.35">
      <c r="A17" s="40">
        <v>5</v>
      </c>
      <c r="B17" s="36">
        <v>5</v>
      </c>
      <c r="C17" s="33" t="s">
        <v>27</v>
      </c>
      <c r="D17" s="53" t="s">
        <v>28</v>
      </c>
      <c r="E17" s="35">
        <v>36</v>
      </c>
      <c r="F17" s="35">
        <f t="shared" si="4"/>
        <v>180</v>
      </c>
      <c r="G17" s="2" t="s">
        <v>11</v>
      </c>
      <c r="H17" s="15" t="e">
        <f t="shared" si="5"/>
        <v>#VALUE!</v>
      </c>
    </row>
    <row r="18" spans="1:8" s="9" customFormat="1" ht="15" customHeight="1" x14ac:dyDescent="0.35">
      <c r="A18" s="40">
        <v>6</v>
      </c>
      <c r="B18" s="36">
        <v>5</v>
      </c>
      <c r="C18" s="33" t="s">
        <v>22</v>
      </c>
      <c r="D18" s="53" t="s">
        <v>29</v>
      </c>
      <c r="E18" s="35">
        <v>2637</v>
      </c>
      <c r="F18" s="35">
        <f t="shared" ref="F18:F19" si="6">SUM(E18*B18)</f>
        <v>13185</v>
      </c>
      <c r="G18" s="2" t="s">
        <v>11</v>
      </c>
      <c r="H18" s="15" t="e">
        <f t="shared" ref="H18:H19" si="7">B18*G18</f>
        <v>#VALUE!</v>
      </c>
    </row>
    <row r="19" spans="1:8" s="9" customFormat="1" ht="15" customHeight="1" thickBot="1" x14ac:dyDescent="0.4">
      <c r="A19" s="40">
        <v>7</v>
      </c>
      <c r="B19" s="36">
        <v>30</v>
      </c>
      <c r="C19" s="33" t="s">
        <v>27</v>
      </c>
      <c r="D19" s="53" t="s">
        <v>30</v>
      </c>
      <c r="E19" s="35">
        <v>160</v>
      </c>
      <c r="F19" s="35">
        <f t="shared" si="6"/>
        <v>4800</v>
      </c>
      <c r="G19" s="2" t="s">
        <v>11</v>
      </c>
      <c r="H19" s="15" t="e">
        <f t="shared" si="7"/>
        <v>#VALUE!</v>
      </c>
    </row>
    <row r="20" spans="1:8" ht="19" thickBot="1" x14ac:dyDescent="0.4">
      <c r="A20" s="25"/>
      <c r="B20" s="29"/>
      <c r="C20" s="26"/>
      <c r="D20" s="31" t="s">
        <v>16</v>
      </c>
      <c r="E20" s="48">
        <f>SUM(F13:F19)</f>
        <v>20307</v>
      </c>
      <c r="F20" s="46"/>
      <c r="G20" s="46" t="e">
        <f>SUM(H13:H19)</f>
        <v>#VALUE!</v>
      </c>
      <c r="H20" s="47"/>
    </row>
    <row r="21" spans="1:8" ht="19" thickBot="1" x14ac:dyDescent="0.4">
      <c r="A21" s="25"/>
      <c r="B21" s="29"/>
      <c r="C21" s="26"/>
      <c r="D21" s="27" t="s">
        <v>5</v>
      </c>
      <c r="E21" s="48"/>
      <c r="F21" s="46"/>
      <c r="G21" s="46" t="e">
        <f>G9+G20</f>
        <v>#VALUE!</v>
      </c>
      <c r="H21" s="47"/>
    </row>
    <row r="22" spans="1:8" ht="18.5" x14ac:dyDescent="0.35">
      <c r="A22" s="21"/>
      <c r="B22" s="30"/>
      <c r="C22" s="22"/>
      <c r="D22" s="23"/>
      <c r="E22" s="24"/>
      <c r="F22" s="24"/>
      <c r="G22" s="24"/>
      <c r="H22" s="24"/>
    </row>
    <row r="23" spans="1:8" x14ac:dyDescent="0.35">
      <c r="A23" s="50" t="s">
        <v>15</v>
      </c>
      <c r="B23" s="50"/>
      <c r="C23" s="50"/>
      <c r="D23" s="50"/>
      <c r="E23" s="50"/>
      <c r="F23" s="50"/>
      <c r="G23" s="50"/>
      <c r="H23" s="50"/>
    </row>
    <row r="24" spans="1:8" x14ac:dyDescent="0.35">
      <c r="A24" s="5"/>
    </row>
    <row r="25" spans="1:8" x14ac:dyDescent="0.35">
      <c r="A25" s="7" t="s">
        <v>0</v>
      </c>
      <c r="B25" s="49" t="s">
        <v>8</v>
      </c>
      <c r="C25" s="49"/>
      <c r="D25" s="49"/>
      <c r="G25" s="8" t="s">
        <v>7</v>
      </c>
    </row>
    <row r="32" spans="1:8" x14ac:dyDescent="0.35">
      <c r="D32" s="45" t="s">
        <v>6</v>
      </c>
      <c r="E32" s="45"/>
      <c r="F32" s="45"/>
      <c r="G32" s="45"/>
      <c r="H32" s="45"/>
    </row>
    <row r="33" spans="4:8" x14ac:dyDescent="0.35">
      <c r="D33" s="44" t="s">
        <v>9</v>
      </c>
      <c r="E33" s="44"/>
      <c r="F33" s="44"/>
      <c r="G33" s="44"/>
      <c r="H33" s="44"/>
    </row>
    <row r="34" spans="4:8" x14ac:dyDescent="0.35">
      <c r="D34" s="44" t="s">
        <v>10</v>
      </c>
      <c r="E34" s="44"/>
      <c r="F34" s="44"/>
      <c r="G34" s="44"/>
      <c r="H34" s="44"/>
    </row>
    <row r="1041355" spans="1:8" x14ac:dyDescent="0.35">
      <c r="A1041355" s="1"/>
      <c r="C1041355" s="1"/>
      <c r="E1041355" s="1"/>
      <c r="F1041355" s="6">
        <f>SUM(F2:F1041354)</f>
        <v>20307</v>
      </c>
      <c r="G1041355" s="1"/>
      <c r="H1041355" s="1"/>
    </row>
  </sheetData>
  <sheetProtection selectLockedCells="1"/>
  <mergeCells count="13">
    <mergeCell ref="A2:H2"/>
    <mergeCell ref="A3:H3"/>
    <mergeCell ref="E20:F20"/>
    <mergeCell ref="G20:H20"/>
    <mergeCell ref="E21:F21"/>
    <mergeCell ref="G21:H21"/>
    <mergeCell ref="D34:H34"/>
    <mergeCell ref="D32:H32"/>
    <mergeCell ref="D33:H33"/>
    <mergeCell ref="E9:F9"/>
    <mergeCell ref="G9:H9"/>
    <mergeCell ref="B25:D25"/>
    <mergeCell ref="A23:H23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0C8F-9CAE-47A1-8003-ED48DB8F8F99}">
  <dimension ref="A1"/>
  <sheetViews>
    <sheetView workbookViewId="0">
      <selection activeCell="B4" sqref="B4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63ef4d09-7a27-477e-abfe-88d2d0877d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