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52_2024_A_Rezabova_NPO/"/>
    </mc:Choice>
  </mc:AlternateContent>
  <xr:revisionPtr revIDLastSave="33" documentId="14_{4B7446B1-5A3D-4300-A417-30835E42E4B2}" xr6:coauthVersionLast="47" xr6:coauthVersionMax="47" xr10:uidLastSave="{8B737A0A-B973-41AA-A5AF-E5B79348A918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19" i="1"/>
  <c r="G20" i="1"/>
  <c r="I20" i="1"/>
  <c r="G21" i="1"/>
  <c r="I21" i="1"/>
  <c r="I18" i="1"/>
  <c r="G18" i="1"/>
  <c r="G17" i="1" l="1"/>
  <c r="I17" i="1"/>
  <c r="I16" i="1" l="1"/>
  <c r="G16" i="1"/>
  <c r="I15" i="1"/>
  <c r="I23" i="1" s="1"/>
  <c r="G15" i="1"/>
  <c r="G22" i="1" l="1"/>
</calcChain>
</file>

<file path=xl/sharedStrings.xml><?xml version="1.0" encoding="utf-8"?>
<sst xmlns="http://schemas.openxmlformats.org/spreadsheetml/2006/main" count="76" uniqueCount="48">
  <si>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</si>
  <si>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</si>
  <si>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</si>
  <si>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</si>
  <si>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</si>
  <si>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</si>
  <si>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</si>
  <si>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</si>
  <si>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</si>
  <si>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</si>
  <si>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</si>
  <si>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</si>
  <si>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</si>
  <si>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</si>
  <si>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</si>
  <si>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</si>
  <si>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</si>
  <si>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</si>
  <si>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</si>
  <si>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</si>
  <si>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</si>
  <si>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</si>
  <si>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</si>
  <si>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</si>
  <si>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</si>
  <si>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</si>
  <si>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</si>
  <si>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</si>
  <si>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</si>
  <si>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</si>
  <si>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</si>
  <si>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DNS_DATAPROJEKTOR_ATYP</t>
  </si>
  <si>
    <t>708 00</t>
  </si>
  <si>
    <t>Ostrava-Poruba</t>
  </si>
  <si>
    <t>2172/15</t>
  </si>
  <si>
    <t>Fak. elektrotechniky a informatiky</t>
  </si>
  <si>
    <t>17. listopadu</t>
  </si>
  <si>
    <t>DNS_PC_ATYP</t>
  </si>
  <si>
    <t>DNS_LCD_ATYP</t>
  </si>
  <si>
    <t>DNS_PC_ typ_B</t>
  </si>
  <si>
    <t>DNS_LCD24"</t>
  </si>
  <si>
    <t>DNS_NB17"</t>
  </si>
  <si>
    <t>Irena Holišová 
irena.holisova@vsb.cz
+420597321261</t>
  </si>
  <si>
    <t>Fakulta  strojní</t>
  </si>
  <si>
    <t>Ing. Dana Horáková
dana.horakova@vsb.cz
+420597325105</t>
  </si>
  <si>
    <t>Fakulta materiálově-technologická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</si>
  <si>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52/2024</t>
    </r>
  </si>
  <si>
    <t>Ing. Libor Štěpanec, Ph.D.
libor.stepanec@vsb.cz
+420 596 995 935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</si>
</sst>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674914</xdr:colOff>
      <xdr:row>1</xdr:row>
      <xdr:rowOff>119743</xdr:rowOff>
    </xdr:from>
    <xdr:to>
      <xdr:col>9</xdr:col>
      <xdr:colOff>1846580</xdr:colOff>
      <xdr:row>5</xdr:row>
      <xdr:rowOff>149316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F86EB-6330-454A-9B25-76FAE85B6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757" y="277586"/>
          <a:ext cx="4007394" cy="660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41"/>
  <sheetViews>
    <sheetView tabSelected="1" zoomScale="70" zoomScaleNormal="70" workbookViewId="0">
      <selection activeCell="G45" sqref="G45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71" t="s">
        <v>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30" ht="18.5" x14ac:dyDescent="0.25">
      <c r="A10" s="72" t="s">
        <v>46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130" ht="24" customHeight="1" x14ac:dyDescent="0.25">
      <c r="A11" s="73" t="s">
        <v>28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74" t="s">
        <v>1</v>
      </c>
      <c r="B13" s="76" t="s">
        <v>2</v>
      </c>
      <c r="C13" s="76" t="s">
        <v>3</v>
      </c>
      <c r="D13" s="80" t="s">
        <v>4</v>
      </c>
      <c r="E13" s="80" t="s">
        <v>5</v>
      </c>
      <c r="F13" s="59" t="s">
        <v>6</v>
      </c>
      <c r="G13" s="60"/>
      <c r="H13" s="59" t="s">
        <v>7</v>
      </c>
      <c r="I13" s="60"/>
      <c r="J13" s="3" t="s">
        <v>8</v>
      </c>
      <c r="K13" s="80" t="s">
        <v>9</v>
      </c>
      <c r="L13" s="76" t="s">
        <v>10</v>
      </c>
      <c r="M13" s="3" t="s">
        <v>11</v>
      </c>
      <c r="N13" s="76" t="s">
        <v>12</v>
      </c>
      <c r="O13" s="78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75"/>
      <c r="B14" s="77"/>
      <c r="C14" s="77"/>
      <c r="D14" s="81"/>
      <c r="E14" s="81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81"/>
      <c r="L14" s="77"/>
      <c r="M14" s="30" t="s">
        <v>17</v>
      </c>
      <c r="N14" s="77"/>
      <c r="O14" s="7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69">
        <v>60005994</v>
      </c>
      <c r="B15" s="48">
        <v>10</v>
      </c>
      <c r="C15" s="48" t="s">
        <v>31</v>
      </c>
      <c r="D15" s="49">
        <v>1</v>
      </c>
      <c r="E15" s="48" t="s">
        <v>30</v>
      </c>
      <c r="F15" s="50">
        <v>16000</v>
      </c>
      <c r="G15" s="50">
        <f t="shared" ref="G15" si="0">D15*F15</f>
        <v>16000</v>
      </c>
      <c r="H15" s="51" t="s">
        <v>18</v>
      </c>
      <c r="I15" s="52" t="e">
        <f t="shared" ref="I15" si="1">H15*D15</f>
        <v>#VALUE!</v>
      </c>
      <c r="J15" s="57" t="s">
        <v>47</v>
      </c>
      <c r="K15" s="57" t="s">
        <v>35</v>
      </c>
      <c r="L15" s="57" t="s">
        <v>36</v>
      </c>
      <c r="M15" s="57" t="s">
        <v>34</v>
      </c>
      <c r="N15" s="57" t="s">
        <v>32</v>
      </c>
      <c r="O15" s="58" t="s">
        <v>33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0"/>
      <c r="B16" s="38">
        <v>20</v>
      </c>
      <c r="C16" s="38" t="s">
        <v>29</v>
      </c>
      <c r="D16" s="42">
        <v>5</v>
      </c>
      <c r="E16" s="38" t="s">
        <v>30</v>
      </c>
      <c r="F16" s="39">
        <v>26000</v>
      </c>
      <c r="G16" s="39">
        <f>D16*F16</f>
        <v>130000</v>
      </c>
      <c r="H16" s="40" t="s">
        <v>18</v>
      </c>
      <c r="I16" s="41" t="e">
        <f>H16*D16</f>
        <v>#VALUE!</v>
      </c>
      <c r="J16" s="53"/>
      <c r="K16" s="53" t="s">
        <v>35</v>
      </c>
      <c r="L16" s="53" t="s">
        <v>36</v>
      </c>
      <c r="M16" s="53" t="s">
        <v>34</v>
      </c>
      <c r="N16" s="53" t="s">
        <v>32</v>
      </c>
      <c r="O16" s="54" t="s">
        <v>33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82">
        <v>60005997</v>
      </c>
      <c r="B17" s="38">
        <v>10</v>
      </c>
      <c r="C17" s="38" t="s">
        <v>38</v>
      </c>
      <c r="D17" s="42">
        <v>25</v>
      </c>
      <c r="E17" s="38" t="s">
        <v>30</v>
      </c>
      <c r="F17" s="39">
        <v>4700</v>
      </c>
      <c r="G17" s="39">
        <f t="shared" ref="G17" si="2">D17*F17</f>
        <v>117500</v>
      </c>
      <c r="H17" s="40" t="s">
        <v>18</v>
      </c>
      <c r="I17" s="41" t="e">
        <f t="shared" ref="I17" si="3">H17*D17</f>
        <v>#VALUE!</v>
      </c>
      <c r="J17" s="53" t="s">
        <v>42</v>
      </c>
      <c r="K17" s="53" t="s">
        <v>43</v>
      </c>
      <c r="L17" s="53" t="s">
        <v>36</v>
      </c>
      <c r="M17" s="53" t="s">
        <v>34</v>
      </c>
      <c r="N17" s="53" t="s">
        <v>32</v>
      </c>
      <c r="O17" s="54" t="s">
        <v>33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83"/>
      <c r="B18" s="38">
        <v>20</v>
      </c>
      <c r="C18" s="38" t="s">
        <v>37</v>
      </c>
      <c r="D18" s="42">
        <v>25</v>
      </c>
      <c r="E18" s="38" t="s">
        <v>30</v>
      </c>
      <c r="F18" s="39">
        <v>42000</v>
      </c>
      <c r="G18" s="39">
        <f t="shared" ref="G18" si="4">D18*F18</f>
        <v>1050000</v>
      </c>
      <c r="H18" s="40" t="s">
        <v>18</v>
      </c>
      <c r="I18" s="41" t="e">
        <f t="shared" ref="I18" si="5">H18*D18</f>
        <v>#VALUE!</v>
      </c>
      <c r="J18" s="53"/>
      <c r="K18" s="53"/>
      <c r="L18" s="53"/>
      <c r="M18" s="53"/>
      <c r="N18" s="53"/>
      <c r="O18" s="54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82">
        <v>60006028</v>
      </c>
      <c r="B19" s="38">
        <v>10</v>
      </c>
      <c r="C19" s="38" t="s">
        <v>39</v>
      </c>
      <c r="D19" s="42">
        <v>2</v>
      </c>
      <c r="E19" s="38" t="s">
        <v>30</v>
      </c>
      <c r="F19" s="39">
        <v>22500</v>
      </c>
      <c r="G19" s="39">
        <f t="shared" ref="G19" si="6">D19*F19</f>
        <v>45000</v>
      </c>
      <c r="H19" s="40" t="s">
        <v>18</v>
      </c>
      <c r="I19" s="41" t="e">
        <f t="shared" ref="I19" si="7">H19*D19</f>
        <v>#VALUE!</v>
      </c>
      <c r="J19" s="53" t="s">
        <v>44</v>
      </c>
      <c r="K19" s="53" t="s">
        <v>45</v>
      </c>
      <c r="L19" s="53" t="s">
        <v>36</v>
      </c>
      <c r="M19" s="53" t="s">
        <v>34</v>
      </c>
      <c r="N19" s="53" t="s">
        <v>32</v>
      </c>
      <c r="O19" s="54" t="s">
        <v>33</v>
      </c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84"/>
      <c r="B20" s="38">
        <v>20</v>
      </c>
      <c r="C20" s="38" t="s">
        <v>40</v>
      </c>
      <c r="D20" s="42">
        <v>2</v>
      </c>
      <c r="E20" s="38" t="s">
        <v>30</v>
      </c>
      <c r="F20" s="39">
        <v>4000</v>
      </c>
      <c r="G20" s="39">
        <f t="shared" ref="G20:G21" si="8">D20*F20</f>
        <v>8000</v>
      </c>
      <c r="H20" s="40" t="s">
        <v>18</v>
      </c>
      <c r="I20" s="41" t="e">
        <f t="shared" ref="I20:I21" si="9">H20*D20</f>
        <v>#VALUE!</v>
      </c>
      <c r="J20" s="53"/>
      <c r="K20" s="53"/>
      <c r="L20" s="53"/>
      <c r="M20" s="53"/>
      <c r="N20" s="53"/>
      <c r="O20" s="54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85"/>
      <c r="B21" s="43">
        <v>30</v>
      </c>
      <c r="C21" s="43" t="s">
        <v>41</v>
      </c>
      <c r="D21" s="44">
        <v>2</v>
      </c>
      <c r="E21" s="43" t="s">
        <v>30</v>
      </c>
      <c r="F21" s="45">
        <v>23000</v>
      </c>
      <c r="G21" s="45">
        <f t="shared" si="8"/>
        <v>46000</v>
      </c>
      <c r="H21" s="46" t="s">
        <v>18</v>
      </c>
      <c r="I21" s="47" t="e">
        <f t="shared" si="9"/>
        <v>#VALUE!</v>
      </c>
      <c r="J21" s="55"/>
      <c r="K21" s="55"/>
      <c r="L21" s="55"/>
      <c r="M21" s="55"/>
      <c r="N21" s="55"/>
      <c r="O21" s="56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66" t="s">
        <v>19</v>
      </c>
      <c r="B22" s="67"/>
      <c r="C22" s="67"/>
      <c r="D22" s="67"/>
      <c r="E22" s="67"/>
      <c r="F22" s="67"/>
      <c r="G22" s="31">
        <f>SUM(G15:G21)</f>
        <v>1412500</v>
      </c>
      <c r="H22" s="21"/>
      <c r="I22" s="21"/>
      <c r="J22" s="21"/>
      <c r="K22" s="23"/>
      <c r="L22" s="13"/>
      <c r="M22" s="13"/>
      <c r="N22" s="13"/>
      <c r="O22" s="34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5" thickTop="1" thickBot="1" x14ac:dyDescent="0.3">
      <c r="A23" s="63" t="s">
        <v>20</v>
      </c>
      <c r="B23" s="64"/>
      <c r="C23" s="64"/>
      <c r="D23" s="64"/>
      <c r="E23" s="64"/>
      <c r="F23" s="64"/>
      <c r="G23" s="64"/>
      <c r="H23" s="65"/>
      <c r="I23" s="4" t="e">
        <f>SUM(I15:I21)</f>
        <v>#VALUE!</v>
      </c>
      <c r="J23" s="14"/>
      <c r="K23" s="24"/>
      <c r="L23" s="17"/>
      <c r="M23" s="18"/>
      <c r="N23" s="17"/>
      <c r="O23" s="35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.5" thickTop="1" thickBot="1" x14ac:dyDescent="0.3">
      <c r="A24" s="68" t="s">
        <v>21</v>
      </c>
      <c r="B24" s="68"/>
      <c r="C24" s="68"/>
      <c r="D24" s="68"/>
      <c r="E24" s="68"/>
      <c r="F24" s="68"/>
      <c r="G24" s="68"/>
      <c r="H24" s="68"/>
      <c r="I24" s="7"/>
      <c r="J24" s="7"/>
      <c r="K24" s="25"/>
      <c r="L24" s="7"/>
      <c r="M24" s="8"/>
      <c r="N24" s="7"/>
      <c r="O24" s="3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3" thickBot="1" x14ac:dyDescent="0.3">
      <c r="A25" s="8" t="s">
        <v>22</v>
      </c>
      <c r="B25" s="61" t="s">
        <v>18</v>
      </c>
      <c r="C25" s="62"/>
      <c r="D25" s="62"/>
      <c r="E25" s="62"/>
      <c r="F25" s="10" t="s">
        <v>23</v>
      </c>
      <c r="G25" s="7"/>
      <c r="H25" s="11"/>
      <c r="I25" s="7"/>
      <c r="J25" s="8"/>
      <c r="K25" s="25"/>
      <c r="L25" s="7"/>
      <c r="M25" s="8"/>
      <c r="N25" s="7"/>
      <c r="O25" s="36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ht="23.15" customHeight="1" x14ac:dyDescent="0.25">
      <c r="B26" s="8"/>
      <c r="C26" s="7"/>
      <c r="D26" s="8"/>
      <c r="E26" s="7"/>
      <c r="F26" s="11"/>
      <c r="G26" s="11"/>
      <c r="H26" s="12" t="s">
        <v>24</v>
      </c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11"/>
      <c r="H27" s="12"/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9"/>
      <c r="H28" s="12"/>
      <c r="I28" s="7"/>
      <c r="J28" s="8"/>
      <c r="K28" s="25"/>
      <c r="L28" s="7"/>
      <c r="M28" s="8"/>
      <c r="N28" s="7"/>
      <c r="O28" s="36"/>
    </row>
    <row r="29" spans="1:130" x14ac:dyDescent="0.25">
      <c r="B29" s="8"/>
      <c r="C29" s="7"/>
      <c r="D29" s="19"/>
      <c r="E29" s="7"/>
      <c r="F29" s="11"/>
      <c r="G29" s="11"/>
      <c r="H29" s="12"/>
      <c r="I29" s="7"/>
      <c r="J29" s="8"/>
      <c r="K29" s="25"/>
      <c r="L29" s="7"/>
      <c r="M29" s="8"/>
      <c r="N29" s="7"/>
      <c r="O29" s="36"/>
    </row>
    <row r="30" spans="1:130" ht="14.5" x14ac:dyDescent="0.25">
      <c r="B30" s="8"/>
      <c r="C30" s="37"/>
      <c r="D30" s="19"/>
      <c r="E30" s="7"/>
      <c r="F30" s="11"/>
      <c r="G30" s="11"/>
      <c r="H30" s="11"/>
      <c r="I30" s="12"/>
      <c r="J30" s="8"/>
      <c r="K30" s="25"/>
      <c r="L30" s="16"/>
      <c r="M30" s="16"/>
      <c r="N30" s="16"/>
      <c r="O30" s="26"/>
    </row>
    <row r="31" spans="1:130" ht="14.5" x14ac:dyDescent="0.25">
      <c r="B31" s="8"/>
      <c r="C31" s="37"/>
      <c r="D31" s="19"/>
      <c r="E31" s="7"/>
      <c r="F31" s="8"/>
      <c r="G31" s="7"/>
      <c r="H31" s="7"/>
      <c r="I31" s="7"/>
      <c r="J31" s="16" t="s">
        <v>25</v>
      </c>
      <c r="K31" s="26"/>
      <c r="L31" s="15"/>
      <c r="M31" s="15"/>
      <c r="N31" s="15"/>
      <c r="O31" s="27"/>
    </row>
    <row r="32" spans="1:130" x14ac:dyDescent="0.25">
      <c r="B32" s="8"/>
      <c r="C32" s="37"/>
      <c r="D32" s="19"/>
      <c r="E32" s="7"/>
      <c r="F32" s="7"/>
      <c r="G32" s="7"/>
      <c r="H32" s="7"/>
      <c r="I32" s="7"/>
      <c r="J32" s="15" t="s">
        <v>26</v>
      </c>
      <c r="K32" s="27"/>
      <c r="L32" s="15"/>
      <c r="M32" s="15"/>
      <c r="N32" s="15"/>
      <c r="O32" s="27"/>
    </row>
    <row r="33" spans="2:11" x14ac:dyDescent="0.25">
      <c r="B33" s="8"/>
      <c r="C33" s="37"/>
      <c r="D33" s="19"/>
      <c r="E33" s="7"/>
      <c r="F33" s="7"/>
      <c r="G33" s="7"/>
      <c r="H33" s="7"/>
      <c r="I33" s="7"/>
      <c r="J33" s="15" t="s">
        <v>27</v>
      </c>
      <c r="K33" s="27"/>
    </row>
    <row r="34" spans="2:11" x14ac:dyDescent="0.25">
      <c r="C34" s="2"/>
      <c r="D34" s="20"/>
    </row>
    <row r="35" spans="2:11" x14ac:dyDescent="0.25">
      <c r="C35" s="2"/>
      <c r="D35" s="20"/>
    </row>
    <row r="36" spans="2:11" x14ac:dyDescent="0.25">
      <c r="C36" s="2"/>
      <c r="D36" s="20"/>
    </row>
    <row r="37" spans="2:11" x14ac:dyDescent="0.25">
      <c r="C37" s="2"/>
      <c r="D37" s="20"/>
    </row>
    <row r="38" spans="2:11" x14ac:dyDescent="0.25">
      <c r="D38" s="20"/>
    </row>
    <row r="39" spans="2:11" x14ac:dyDescent="0.25">
      <c r="D39" s="20"/>
    </row>
    <row r="40" spans="2:11" x14ac:dyDescent="0.25">
      <c r="D40" s="20"/>
      <c r="F40" s="32"/>
    </row>
    <row r="41" spans="2:11" x14ac:dyDescent="0.25">
      <c r="D41" s="20"/>
    </row>
  </sheetData>
  <mergeCells count="39">
    <mergeCell ref="A17:A18"/>
    <mergeCell ref="A19:A21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N15:N16"/>
    <mergeCell ref="O15:O16"/>
    <mergeCell ref="F13:G13"/>
    <mergeCell ref="H13:I13"/>
    <mergeCell ref="B25:E25"/>
    <mergeCell ref="A23:H23"/>
    <mergeCell ref="A22:F22"/>
    <mergeCell ref="A24:H24"/>
    <mergeCell ref="A15:A16"/>
    <mergeCell ref="J15:J16"/>
    <mergeCell ref="K15:K16"/>
    <mergeCell ref="L15:L16"/>
    <mergeCell ref="M15:M16"/>
    <mergeCell ref="J17:J18"/>
    <mergeCell ref="K17:K18"/>
    <mergeCell ref="L17:L18"/>
    <mergeCell ref="M17:M18"/>
    <mergeCell ref="N17:N18"/>
    <mergeCell ref="O17:O18"/>
    <mergeCell ref="J19:J21"/>
    <mergeCell ref="K19:K21"/>
    <mergeCell ref="L19:L21"/>
    <mergeCell ref="M19:M21"/>
    <mergeCell ref="N19:N21"/>
    <mergeCell ref="O19:O2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2024-11-29T09:16:19Z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