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https://vsb-my.sharepoint.com/personal/mat0019_vsb_cz/Documents/DNS IT+AVT_nova/54_2024_SAP_Listopad_1_pol/"/>
    </mc:Choice>
  </mc:AlternateContent>
  <xr:revisionPtr revIDLastSave="1" documentId="13_ncr:1_{706972B7-1D57-4175-A3D1-EFAB624FAEC1}" xr6:coauthVersionLast="47" xr6:coauthVersionMax="47" xr10:uidLastSave="{88D8001A-917F-4990-8CC9-C06607AA72A4}"/>
  <bookViews>
    <workbookView xWindow="-110" yWindow="-110" windowWidth="38620" windowHeight="2110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5" i="1" l="1"/>
  <c r="I15" i="1"/>
  <c r="I55" i="1" s="1"/>
  <c r="G16" i="1"/>
  <c r="I16" i="1"/>
  <c r="G17" i="1"/>
  <c r="I17" i="1"/>
  <c r="G18" i="1"/>
  <c r="I18" i="1"/>
  <c r="G19" i="1"/>
  <c r="I19" i="1"/>
  <c r="G44" i="1" l="1"/>
  <c r="I44" i="1"/>
  <c r="I32" i="1" l="1"/>
  <c r="G32" i="1"/>
  <c r="I40" i="1" l="1"/>
  <c r="G40" i="1"/>
  <c r="I39" i="1"/>
  <c r="G39" i="1"/>
  <c r="I38" i="1"/>
  <c r="G38" i="1"/>
  <c r="I37" i="1"/>
  <c r="G37" i="1"/>
  <c r="I36" i="1"/>
  <c r="G36" i="1"/>
  <c r="I35" i="1"/>
  <c r="G35" i="1"/>
  <c r="I34" i="1"/>
  <c r="G34" i="1"/>
  <c r="G27" i="1" l="1"/>
  <c r="I27" i="1"/>
  <c r="G28" i="1"/>
  <c r="I28" i="1"/>
  <c r="I29" i="1"/>
  <c r="G29" i="1"/>
  <c r="I26" i="1"/>
  <c r="G26" i="1"/>
  <c r="I25" i="1"/>
  <c r="G25" i="1"/>
  <c r="I24" i="1"/>
  <c r="G24" i="1"/>
  <c r="I23" i="1"/>
  <c r="G23" i="1"/>
  <c r="I22" i="1"/>
  <c r="G22" i="1"/>
  <c r="I21" i="1"/>
  <c r="G21" i="1"/>
  <c r="I20" i="1"/>
  <c r="G20" i="1"/>
  <c r="I47" i="1"/>
  <c r="G47" i="1"/>
  <c r="I46" i="1"/>
  <c r="G46" i="1"/>
  <c r="I45" i="1"/>
  <c r="G45" i="1"/>
  <c r="I43" i="1"/>
  <c r="G43" i="1"/>
  <c r="I42" i="1"/>
  <c r="G42" i="1"/>
  <c r="I41" i="1"/>
  <c r="G41" i="1"/>
  <c r="I33" i="1"/>
  <c r="G33" i="1"/>
  <c r="I31" i="1"/>
  <c r="G31" i="1"/>
  <c r="I30" i="1"/>
  <c r="G30" i="1"/>
  <c r="I51" i="1" l="1"/>
  <c r="G51" i="1"/>
  <c r="I53" i="1"/>
  <c r="G53" i="1"/>
  <c r="I52" i="1"/>
  <c r="G52" i="1"/>
  <c r="I50" i="1"/>
  <c r="G50" i="1"/>
  <c r="I49" i="1"/>
  <c r="G49" i="1"/>
  <c r="I48" i="1"/>
  <c r="G48" i="1"/>
  <c r="G54" i="1" l="1"/>
</calcChain>
</file>

<file path=xl/sharedStrings.xml><?xml version="1.0" encoding="utf-8"?>
<sst xmlns="http://schemas.openxmlformats.org/spreadsheetml/2006/main" count="357" uniqueCount="79">
  <si>
    <t>Příloha č. 1 - Specifikace předmětu veřejné zakázky / předmětu koupě</t>
  </si>
  <si>
    <t>POBJ</t>
  </si>
  <si>
    <t>Pol.</t>
  </si>
  <si>
    <t>Název položky</t>
  </si>
  <si>
    <t>Mn</t>
  </si>
  <si>
    <t>MJ</t>
  </si>
  <si>
    <r>
      <t xml:space="preserve">Max. cena </t>
    </r>
    <r>
      <rPr>
        <b/>
        <sz val="10"/>
        <color theme="1"/>
        <rFont val="Arial"/>
        <family val="2"/>
        <charset val="238"/>
      </rPr>
      <t>včetně DPH</t>
    </r>
  </si>
  <si>
    <t>Nabízená cena včetně DPH</t>
  </si>
  <si>
    <t xml:space="preserve">Pověřená osoba / </t>
  </si>
  <si>
    <t>Pracoviště</t>
  </si>
  <si>
    <t>Ulice</t>
  </si>
  <si>
    <t>Čís.pop/</t>
  </si>
  <si>
    <t>PSČ</t>
  </si>
  <si>
    <t>Místo</t>
  </si>
  <si>
    <t>Cena/ks</t>
  </si>
  <si>
    <t>Cena celkem</t>
  </si>
  <si>
    <t>kontakt</t>
  </si>
  <si>
    <t>orient</t>
  </si>
  <si>
    <t xml:space="preserve">(doplní dodavatel) </t>
  </si>
  <si>
    <t>Předpokládaná hodnota (maximální celková cena)</t>
  </si>
  <si>
    <t>Celková nabídková cena / kupní cena včetně DPH</t>
  </si>
  <si>
    <t>Dodavatel prohlašuje, že nabízená zařízení splňují všechny parametry požadované zadavatelem v příloze č. 2 - Technická specifikace.</t>
  </si>
  <si>
    <t>V</t>
  </si>
  <si>
    <t>dne (datum v el.podpisu)</t>
  </si>
  <si>
    <t>Za dodavatele/prodávajícího:</t>
  </si>
  <si>
    <t>elektronický podpis (po převedení do PDF)</t>
  </si>
  <si>
    <t>Jméno, příjmení a funkce oprávněné osoby (doplní dodavatel)</t>
  </si>
  <si>
    <t>Firma (doplní dodavatel)</t>
  </si>
  <si>
    <t>zadávané v dynamickém nákupním systému s názvem Dodávky IT + AV techniky od 2024 a evidenčním číslem ve Věstníku veřejných zakázek Z2024-026774</t>
  </si>
  <si>
    <t>DNS_NB_ATYP</t>
  </si>
  <si>
    <t>KS</t>
  </si>
  <si>
    <t>DNS_LCD27" Výškově stavitelný</t>
  </si>
  <si>
    <t>DNS_TABLET_ATYP</t>
  </si>
  <si>
    <t>Ing. Hana Havlenová 
hana.havlenova@vsb.cz
+420596992179</t>
  </si>
  <si>
    <t>IT4I</t>
  </si>
  <si>
    <t>Studentská</t>
  </si>
  <si>
    <t>6231/1B</t>
  </si>
  <si>
    <t>708 00</t>
  </si>
  <si>
    <t>Ostrava-Poruba</t>
  </si>
  <si>
    <t>17. listopadu</t>
  </si>
  <si>
    <t>2172/15</t>
  </si>
  <si>
    <t>Fak. elektrotechniky a informatiky</t>
  </si>
  <si>
    <t>17. listopadu</t>
  </si>
  <si>
    <t>Rektorát</t>
  </si>
  <si>
    <t>Ekonomická fakulta</t>
  </si>
  <si>
    <t>DNS_PC_ATYP</t>
  </si>
  <si>
    <t>DNS_LCD_ATYP</t>
  </si>
  <si>
    <t>DNS_Ultrabook13"_typ_B</t>
  </si>
  <si>
    <t>Fakulta  stavební</t>
  </si>
  <si>
    <t>Fakulta materiálově-technologická</t>
  </si>
  <si>
    <t>Fakulta hornicko-geologická</t>
  </si>
  <si>
    <t>DNS_TISK multi barva</t>
  </si>
  <si>
    <t xml:space="preserve">Vladěna Hlavatá 
vladena.hlavata@vsb.cz
</t>
  </si>
  <si>
    <r>
      <t xml:space="preserve">k veřejné zakázce s názvem </t>
    </r>
    <r>
      <rPr>
        <b/>
        <i/>
        <sz val="14"/>
        <color indexed="8"/>
        <rFont val="Calibri"/>
        <family val="2"/>
        <charset val="238"/>
      </rPr>
      <t>Dodávka IT techniky 54/2024</t>
    </r>
  </si>
  <si>
    <t>DNS_LCD27"_4K</t>
  </si>
  <si>
    <t>DNS_PC_ typ_B</t>
  </si>
  <si>
    <t>Ing. Hana Cesnaková 
hana.cesnakova@vsb.cz
+420596991319</t>
  </si>
  <si>
    <t>Ing. Lukáš Danys, Ph.D. 
lukas.danys@vsb.cz
+420597325958</t>
  </si>
  <si>
    <t>Ing. Daniel Suchánek 
karin.vjackova@vsb.cz
+420597325931</t>
  </si>
  <si>
    <t>Ing. Roman Šebesta, Ph.D. 
roman.sebesta@vsb.cz
+420597325831</t>
  </si>
  <si>
    <t>doc. Ing. Michal Kačmařík Ph.D. 
michal.kacmarik@vsb.cz
KL.5512</t>
  </si>
  <si>
    <t>Bc. Jana Stočková 
jana.stockova@vsb.cz
+420596993452</t>
  </si>
  <si>
    <t>Ing. Iva Tkáčová, Ph.D. 
iva.tkacova@vsb.cz
+420597323121</t>
  </si>
  <si>
    <t>Mgr. Radmila Maistryszinová 
radmila.maistryszinova@vsb.cz
+420597325277</t>
  </si>
  <si>
    <t>Ladislava Filipková 
ladislava.filipkova@vsb.cz
+420597323180</t>
  </si>
  <si>
    <t>Ing. Petr Olivka, Ph.D. 
petr.olivka@vsb.cz
+420597327171</t>
  </si>
  <si>
    <t>Aurelie Pindorová 
aurelie.pindorova@vsb.cz
+420597321329</t>
  </si>
  <si>
    <t>Ludvíka Podéště</t>
  </si>
  <si>
    <t>1875/17</t>
  </si>
  <si>
    <t/>
  </si>
  <si>
    <t>951 kancelář kvestorky</t>
  </si>
  <si>
    <t>Ivana Kadlecová 
 ivana.kadlecova@vsb.cz
596995429, 596995327</t>
  </si>
  <si>
    <t>Ing. Miroslav Novosad, Ph.D. 
 miroslav.novosad@vsb.cz
596 995 429,596 995 327</t>
  </si>
  <si>
    <t>Kety Věžníková 
kety.veznikova@vsb.cz
+420597329410</t>
  </si>
  <si>
    <t>Ing. Ph D. Monika Mádrová 
monika.madrova@vsb.cz, vladimir.stepanik@vsb.cz
+420597325566</t>
  </si>
  <si>
    <t>DNS_PC_typ_A</t>
  </si>
  <si>
    <t>Ing. Rumlová Martina
martina.rumlova@vsb.cz
+420 596 993 359</t>
  </si>
  <si>
    <t>Bc. Šimelová Pavla
pavla.simelova@vsb.cz
+420 596 993 323</t>
  </si>
  <si>
    <t>Bc. Marie Kubešová
marie.kubesova@vsb.cz
+420 596 995 602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</si>
</sst>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&quot;Kč&quot;"/>
    <numFmt numFmtId="165" formatCode="#,##0.00\ &quot;Kč&quot;"/>
  </numFmts>
  <fonts count="10" x14ac:knownFonts="1">
    <font>
      <sz val="10"/>
      <name val="Arial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4"/>
      <name val="Arial"/>
      <family val="2"/>
      <charset val="238"/>
    </font>
    <font>
      <b/>
      <sz val="10"/>
      <color theme="1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b/>
      <i/>
      <sz val="14"/>
      <color indexed="8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/>
      <diagonal/>
    </border>
    <border>
      <left style="medium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/>
      <top style="thick">
        <color auto="1"/>
      </top>
      <bottom style="thick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ck">
        <color auto="1"/>
      </right>
      <top/>
      <bottom/>
      <diagonal/>
    </border>
  </borders>
  <cellStyleXfs count="2">
    <xf numFmtId="0" fontId="0" fillId="0" borderId="0"/>
    <xf numFmtId="0" fontId="9" fillId="0" borderId="0"/>
  </cellStyleXfs>
  <cellXfs count="84">
    <xf numFmtId="0" fontId="0" fillId="0" borderId="0" xfId="0" applyAlignment="1">
      <alignment vertical="top"/>
    </xf>
    <xf numFmtId="0" fontId="0" fillId="0" borderId="1" xfId="0" applyBorder="1" applyAlignment="1">
      <alignment vertical="top"/>
    </xf>
    <xf numFmtId="0" fontId="2" fillId="0" borderId="0" xfId="0" applyFont="1" applyAlignment="1">
      <alignment vertical="top"/>
    </xf>
    <xf numFmtId="0" fontId="1" fillId="0" borderId="5" xfId="0" applyFont="1" applyBorder="1" applyAlignment="1">
      <alignment horizontal="center" vertical="top"/>
    </xf>
    <xf numFmtId="165" fontId="3" fillId="2" borderId="9" xfId="0" applyNumberFormat="1" applyFont="1" applyFill="1" applyBorder="1" applyAlignment="1">
      <alignment vertical="center"/>
    </xf>
    <xf numFmtId="0" fontId="2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vertical="center"/>
    </xf>
    <xf numFmtId="0" fontId="0" fillId="0" borderId="0" xfId="0" applyAlignment="1">
      <alignment horizontal="left" vertical="center"/>
    </xf>
    <xf numFmtId="165" fontId="0" fillId="0" borderId="0" xfId="0" applyNumberFormat="1" applyAlignment="1">
      <alignment vertical="center"/>
    </xf>
    <xf numFmtId="165" fontId="0" fillId="0" borderId="0" xfId="0" applyNumberFormat="1" applyAlignment="1">
      <alignment horizontal="right" vertical="center"/>
    </xf>
    <xf numFmtId="0" fontId="3" fillId="0" borderId="3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165" fontId="0" fillId="3" borderId="0" xfId="0" applyNumberFormat="1" applyFill="1" applyAlignment="1" applyProtection="1">
      <alignment horizontal="center" vertical="center"/>
      <protection locked="0"/>
    </xf>
    <xf numFmtId="0" fontId="8" fillId="0" borderId="0" xfId="0" applyFont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3" fontId="0" fillId="0" borderId="0" xfId="0" applyNumberFormat="1" applyAlignment="1">
      <alignment horizontal="center" vertical="top"/>
    </xf>
    <xf numFmtId="0" fontId="0" fillId="0" borderId="3" xfId="0" applyBorder="1" applyAlignment="1">
      <alignment vertical="top"/>
    </xf>
    <xf numFmtId="0" fontId="2" fillId="0" borderId="0" xfId="0" applyFont="1" applyAlignment="1">
      <alignment vertical="top" wrapText="1"/>
    </xf>
    <xf numFmtId="0" fontId="0" fillId="0" borderId="3" xfId="0" applyBorder="1" applyAlignment="1">
      <alignment vertical="top" wrapText="1"/>
    </xf>
    <xf numFmtId="0" fontId="3" fillId="0" borderId="3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165" fontId="0" fillId="3" borderId="0" xfId="0" applyNumberFormat="1" applyFill="1" applyAlignment="1" applyProtection="1">
      <alignment horizontal="center" vertical="center" wrapText="1"/>
      <protection locked="0"/>
    </xf>
    <xf numFmtId="0" fontId="0" fillId="0" borderId="0" xfId="0" applyAlignment="1">
      <alignment vertical="top" wrapText="1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top"/>
    </xf>
    <xf numFmtId="165" fontId="1" fillId="0" borderId="3" xfId="0" applyNumberFormat="1" applyFont="1" applyBorder="1" applyAlignment="1">
      <alignment vertical="center"/>
    </xf>
    <xf numFmtId="3" fontId="0" fillId="0" borderId="0" xfId="0" applyNumberFormat="1" applyAlignment="1">
      <alignment vertical="top"/>
    </xf>
    <xf numFmtId="0" fontId="2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0" xfId="0" applyFont="1" applyAlignment="1">
      <alignment vertical="center"/>
    </xf>
    <xf numFmtId="0" fontId="0" fillId="0" borderId="18" xfId="0" applyBorder="1" applyAlignment="1">
      <alignment horizontal="center" vertical="center"/>
    </xf>
    <xf numFmtId="0" fontId="0" fillId="0" borderId="18" xfId="0" applyBorder="1" applyAlignment="1">
      <alignment vertical="center"/>
    </xf>
    <xf numFmtId="165" fontId="2" fillId="0" borderId="18" xfId="0" applyNumberFormat="1" applyFont="1" applyBorder="1" applyAlignment="1">
      <alignment horizontal="right" vertical="center"/>
    </xf>
    <xf numFmtId="165" fontId="2" fillId="3" borderId="18" xfId="0" applyNumberFormat="1" applyFont="1" applyFill="1" applyBorder="1" applyAlignment="1" applyProtection="1">
      <alignment horizontal="center" vertical="center"/>
      <protection locked="0"/>
    </xf>
    <xf numFmtId="165" fontId="2" fillId="0" borderId="18" xfId="0" applyNumberFormat="1" applyFont="1" applyBorder="1" applyAlignment="1">
      <alignment horizontal="center" vertical="center"/>
    </xf>
    <xf numFmtId="3" fontId="0" fillId="0" borderId="18" xfId="0" applyNumberFormat="1" applyBorder="1" applyAlignment="1">
      <alignment horizontal="right" vertical="center"/>
    </xf>
    <xf numFmtId="0" fontId="2" fillId="0" borderId="18" xfId="0" applyFont="1" applyBorder="1" applyAlignment="1">
      <alignment horizontal="center" vertical="center" wrapText="1"/>
    </xf>
    <xf numFmtId="0" fontId="0" fillId="0" borderId="19" xfId="0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165" fontId="2" fillId="4" borderId="18" xfId="0" applyNumberFormat="1" applyFont="1" applyFill="1" applyBorder="1" applyAlignment="1">
      <alignment horizontal="right" vertical="center"/>
    </xf>
    <xf numFmtId="165" fontId="2" fillId="4" borderId="18" xfId="0" applyNumberFormat="1" applyFont="1" applyFill="1" applyBorder="1" applyAlignment="1">
      <alignment horizontal="center" vertical="center"/>
    </xf>
    <xf numFmtId="0" fontId="0" fillId="4" borderId="0" xfId="0" applyFill="1" applyAlignment="1">
      <alignment vertical="top"/>
    </xf>
    <xf numFmtId="0" fontId="2" fillId="4" borderId="0" xfId="0" applyFont="1" applyFill="1" applyAlignment="1">
      <alignment vertical="top"/>
    </xf>
    <xf numFmtId="3" fontId="0" fillId="4" borderId="0" xfId="0" applyNumberFormat="1" applyFill="1" applyAlignment="1">
      <alignment vertical="top"/>
    </xf>
    <xf numFmtId="0" fontId="0" fillId="4" borderId="1" xfId="0" applyFill="1" applyBorder="1" applyAlignment="1">
      <alignment vertical="top"/>
    </xf>
    <xf numFmtId="0" fontId="0" fillId="0" borderId="17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2" fillId="0" borderId="24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0" fillId="0" borderId="27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165" fontId="2" fillId="3" borderId="0" xfId="0" applyNumberFormat="1" applyFont="1" applyFill="1" applyAlignment="1" applyProtection="1">
      <alignment horizontal="center" vertical="center"/>
      <protection locked="0"/>
    </xf>
    <xf numFmtId="165" fontId="0" fillId="3" borderId="0" xfId="0" applyNumberFormat="1" applyFill="1" applyAlignment="1" applyProtection="1">
      <alignment horizontal="center" vertical="center"/>
      <protection locked="0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0" fillId="0" borderId="16" xfId="0" applyBorder="1" applyAlignment="1">
      <alignment horizontal="left" vertical="center"/>
    </xf>
    <xf numFmtId="0" fontId="0" fillId="0" borderId="23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4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top"/>
    </xf>
    <xf numFmtId="0" fontId="2" fillId="0" borderId="6" xfId="0" applyFont="1" applyBorder="1" applyAlignment="1">
      <alignment horizontal="center" vertical="top"/>
    </xf>
  </cellXfs>
  <cellStyles count="2">
    <cellStyle name="Normální" xfId="0" builtinId="0"/>
    <cellStyle name="Normální 2" xfId="1" xr:uid="{0877873B-AC7A-4F82-99F2-7114E72CF8A3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1262062</xdr:colOff>
      <xdr:row>1</xdr:row>
      <xdr:rowOff>119062</xdr:rowOff>
    </xdr:from>
    <xdr:to>
      <xdr:col>9</xdr:col>
      <xdr:colOff>150177</xdr:colOff>
      <xdr:row>6</xdr:row>
      <xdr:rowOff>793</xdr:rowOff>
    </xdr:to>
    <xdr:pic>
      <xdr:nvPicPr>
        <xdr:cNvPr id="3" name="Obrázek 2" descr="VŠB-TUO CZ">
          <a:extLst>
            <a:ext uri="{FF2B5EF4-FFF2-40B4-BE49-F238E27FC236}">
              <a16:creationId xmlns:a16="http://schemas.microsoft.com/office/drawing/2014/main" id="{B584A99C-6508-4BA2-8A86-23AD2E4537E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19937" y="277812"/>
          <a:ext cx="1720215" cy="6731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pageSetUpPr fitToPage="1"/>
  </sheetPr>
  <dimension ref="A9:DZ73"/>
  <sheetViews>
    <sheetView tabSelected="1" zoomScale="80" zoomScaleNormal="80" workbookViewId="0">
      <selection activeCell="F66" sqref="F66"/>
    </sheetView>
  </sheetViews>
  <sheetFormatPr defaultRowHeight="12.5" x14ac:dyDescent="0.25"/>
  <cols>
    <col min="1" max="1" width="9.81640625" style="8" customWidth="1"/>
    <col min="2" max="2" width="4.81640625" style="6" customWidth="1"/>
    <col min="3" max="3" width="29" customWidth="1"/>
    <col min="4" max="4" width="5.81640625" style="6" customWidth="1"/>
    <col min="5" max="5" width="3.81640625" style="6" customWidth="1"/>
    <col min="6" max="6" width="13.54296875" customWidth="1"/>
    <col min="7" max="7" width="17.1796875" customWidth="1"/>
    <col min="8" max="8" width="21" customWidth="1"/>
    <col min="9" max="9" width="19.54296875" customWidth="1"/>
    <col min="10" max="10" width="31.54296875" customWidth="1"/>
    <col min="11" max="11" width="30.81640625" style="28" bestFit="1" customWidth="1"/>
    <col min="12" max="12" width="15" bestFit="1" customWidth="1"/>
    <col min="13" max="13" width="8.1796875" bestFit="1" customWidth="1"/>
    <col min="14" max="14" width="6.453125" bestFit="1" customWidth="1"/>
    <col min="15" max="15" width="16.1796875" style="28" bestFit="1" customWidth="1"/>
  </cols>
  <sheetData>
    <row r="9" spans="1:130" ht="18" x14ac:dyDescent="0.25">
      <c r="A9" s="71" t="s">
        <v>0</v>
      </c>
      <c r="B9" s="71"/>
      <c r="C9" s="71"/>
      <c r="D9" s="71"/>
      <c r="E9" s="71"/>
      <c r="F9" s="71"/>
      <c r="G9" s="71"/>
      <c r="H9" s="71"/>
      <c r="I9" s="71"/>
      <c r="J9" s="71"/>
      <c r="K9" s="71"/>
      <c r="L9" s="71"/>
      <c r="M9" s="71"/>
      <c r="N9" s="71"/>
      <c r="O9" s="71"/>
    </row>
    <row r="10" spans="1:130" ht="18.5" x14ac:dyDescent="0.25">
      <c r="A10" s="72" t="s">
        <v>53</v>
      </c>
      <c r="B10" s="72"/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</row>
    <row r="11" spans="1:130" ht="24" customHeight="1" x14ac:dyDescent="0.25">
      <c r="A11" s="73" t="s">
        <v>28</v>
      </c>
      <c r="B11" s="73"/>
      <c r="C11" s="73"/>
      <c r="D11" s="73"/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73"/>
    </row>
    <row r="12" spans="1:130" ht="4.5" customHeight="1" thickBot="1" x14ac:dyDescent="0.3">
      <c r="A12" s="33"/>
      <c r="B12" s="5"/>
      <c r="C12" s="2"/>
      <c r="D12" s="5"/>
      <c r="E12" s="5"/>
      <c r="F12" s="2"/>
      <c r="G12" s="2"/>
      <c r="H12" s="2"/>
      <c r="I12" s="2"/>
      <c r="J12" s="2"/>
      <c r="K12" s="22"/>
      <c r="L12" s="2"/>
      <c r="M12" s="2"/>
      <c r="N12" s="2"/>
      <c r="O12" s="5"/>
    </row>
    <row r="13" spans="1:130" s="1" customFormat="1" ht="16.399999999999999" customHeight="1" thickTop="1" thickBot="1" x14ac:dyDescent="0.3">
      <c r="A13" s="74" t="s">
        <v>1</v>
      </c>
      <c r="B13" s="76" t="s">
        <v>2</v>
      </c>
      <c r="C13" s="76" t="s">
        <v>3</v>
      </c>
      <c r="D13" s="80" t="s">
        <v>4</v>
      </c>
      <c r="E13" s="80" t="s">
        <v>5</v>
      </c>
      <c r="F13" s="82" t="s">
        <v>6</v>
      </c>
      <c r="G13" s="83"/>
      <c r="H13" s="82" t="s">
        <v>7</v>
      </c>
      <c r="I13" s="83"/>
      <c r="J13" s="3" t="s">
        <v>8</v>
      </c>
      <c r="K13" s="80" t="s">
        <v>9</v>
      </c>
      <c r="L13" s="76" t="s">
        <v>10</v>
      </c>
      <c r="M13" s="3" t="s">
        <v>11</v>
      </c>
      <c r="N13" s="76" t="s">
        <v>12</v>
      </c>
      <c r="O13" s="78" t="s">
        <v>13</v>
      </c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</row>
    <row r="14" spans="1:130" s="1" customFormat="1" ht="16.399999999999999" customHeight="1" thickBot="1" x14ac:dyDescent="0.3">
      <c r="A14" s="75"/>
      <c r="B14" s="77"/>
      <c r="C14" s="77"/>
      <c r="D14" s="81"/>
      <c r="E14" s="81"/>
      <c r="F14" s="29" t="s">
        <v>14</v>
      </c>
      <c r="G14" s="29" t="s">
        <v>15</v>
      </c>
      <c r="H14" s="29" t="s">
        <v>14</v>
      </c>
      <c r="I14" s="29" t="s">
        <v>15</v>
      </c>
      <c r="J14" s="30" t="s">
        <v>16</v>
      </c>
      <c r="K14" s="81"/>
      <c r="L14" s="77"/>
      <c r="M14" s="30" t="s">
        <v>17</v>
      </c>
      <c r="N14" s="77"/>
      <c r="O14" s="79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</row>
    <row r="15" spans="1:130" ht="38.5" thickTop="1" thickBot="1" x14ac:dyDescent="0.3">
      <c r="A15" s="53">
        <v>60006045</v>
      </c>
      <c r="B15" s="38">
        <v>10</v>
      </c>
      <c r="C15" s="39" t="s">
        <v>54</v>
      </c>
      <c r="D15" s="43">
        <v>2</v>
      </c>
      <c r="E15" s="39" t="s">
        <v>30</v>
      </c>
      <c r="F15" s="40">
        <v>9000</v>
      </c>
      <c r="G15" s="40">
        <f t="shared" ref="G15:G19" si="0">D15*F15</f>
        <v>18000</v>
      </c>
      <c r="H15" s="41" t="s">
        <v>18</v>
      </c>
      <c r="I15" s="42" t="e">
        <f t="shared" ref="I15:I19" si="1">H15*D15</f>
        <v>#VALUE!</v>
      </c>
      <c r="J15" s="44" t="s">
        <v>73</v>
      </c>
      <c r="K15" s="38" t="s">
        <v>49</v>
      </c>
      <c r="L15" s="38" t="s">
        <v>42</v>
      </c>
      <c r="M15" s="38" t="s">
        <v>40</v>
      </c>
      <c r="N15" s="38" t="s">
        <v>37</v>
      </c>
      <c r="O15" s="45" t="s">
        <v>38</v>
      </c>
    </row>
    <row r="16" spans="1:130" s="1" customFormat="1" ht="38.15" customHeight="1" thickBot="1" x14ac:dyDescent="0.3">
      <c r="A16" s="53">
        <v>60006051</v>
      </c>
      <c r="B16" s="38">
        <v>10</v>
      </c>
      <c r="C16" s="39" t="s">
        <v>51</v>
      </c>
      <c r="D16" s="43">
        <v>1</v>
      </c>
      <c r="E16" s="39" t="s">
        <v>30</v>
      </c>
      <c r="F16" s="40">
        <v>13000</v>
      </c>
      <c r="G16" s="40">
        <f t="shared" si="0"/>
        <v>13000</v>
      </c>
      <c r="H16" s="41" t="s">
        <v>18</v>
      </c>
      <c r="I16" s="42" t="e">
        <f t="shared" si="1"/>
        <v>#VALUE!</v>
      </c>
      <c r="J16" s="44" t="s">
        <v>56</v>
      </c>
      <c r="K16" s="38" t="s">
        <v>48</v>
      </c>
      <c r="L16" s="38" t="s">
        <v>67</v>
      </c>
      <c r="M16" s="38" t="s">
        <v>68</v>
      </c>
      <c r="N16" s="38" t="s">
        <v>37</v>
      </c>
      <c r="O16" s="45" t="s">
        <v>38</v>
      </c>
      <c r="P16"/>
      <c r="Q16"/>
      <c r="R16"/>
      <c r="S16"/>
      <c r="T16" s="2"/>
      <c r="U16" s="32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</row>
    <row r="17" spans="1:130" ht="50" x14ac:dyDescent="0.25">
      <c r="A17" s="53">
        <v>60006052</v>
      </c>
      <c r="B17" s="38">
        <v>10</v>
      </c>
      <c r="C17" s="39" t="s">
        <v>46</v>
      </c>
      <c r="D17" s="43">
        <v>2</v>
      </c>
      <c r="E17" s="39" t="s">
        <v>30</v>
      </c>
      <c r="F17" s="40">
        <v>7500</v>
      </c>
      <c r="G17" s="40">
        <f t="shared" si="0"/>
        <v>15000</v>
      </c>
      <c r="H17" s="41" t="s">
        <v>18</v>
      </c>
      <c r="I17" s="42" t="e">
        <f t="shared" si="1"/>
        <v>#VALUE!</v>
      </c>
      <c r="J17" s="44" t="s">
        <v>74</v>
      </c>
      <c r="K17" s="38" t="s">
        <v>50</v>
      </c>
      <c r="L17" s="38" t="s">
        <v>42</v>
      </c>
      <c r="M17" s="38" t="s">
        <v>40</v>
      </c>
      <c r="N17" s="38" t="s">
        <v>37</v>
      </c>
      <c r="O17" s="45" t="s">
        <v>38</v>
      </c>
    </row>
    <row r="18" spans="1:130" ht="37.5" customHeight="1" x14ac:dyDescent="0.25">
      <c r="A18" s="69">
        <v>60006054</v>
      </c>
      <c r="B18" s="38">
        <v>10</v>
      </c>
      <c r="C18" s="39" t="s">
        <v>75</v>
      </c>
      <c r="D18" s="43">
        <v>1</v>
      </c>
      <c r="E18" s="39" t="s">
        <v>30</v>
      </c>
      <c r="F18" s="40">
        <v>13500</v>
      </c>
      <c r="G18" s="40">
        <f t="shared" si="0"/>
        <v>13500</v>
      </c>
      <c r="H18" s="41" t="s">
        <v>18</v>
      </c>
      <c r="I18" s="42" t="e">
        <f t="shared" si="1"/>
        <v>#VALUE!</v>
      </c>
      <c r="J18" s="56" t="s">
        <v>33</v>
      </c>
      <c r="K18" s="56" t="s">
        <v>44</v>
      </c>
      <c r="L18" s="56" t="s">
        <v>39</v>
      </c>
      <c r="M18" s="56" t="s">
        <v>40</v>
      </c>
      <c r="N18" s="56" t="s">
        <v>37</v>
      </c>
      <c r="O18" s="54" t="s">
        <v>38</v>
      </c>
    </row>
    <row r="19" spans="1:130" ht="38" customHeight="1" thickBot="1" x14ac:dyDescent="0.3">
      <c r="A19" s="70"/>
      <c r="B19" s="38">
        <v>20</v>
      </c>
      <c r="C19" s="39" t="s">
        <v>29</v>
      </c>
      <c r="D19" s="43">
        <v>1</v>
      </c>
      <c r="E19" s="39" t="s">
        <v>30</v>
      </c>
      <c r="F19" s="40">
        <v>31000</v>
      </c>
      <c r="G19" s="40">
        <f t="shared" si="0"/>
        <v>31000</v>
      </c>
      <c r="H19" s="41" t="s">
        <v>18</v>
      </c>
      <c r="I19" s="42" t="e">
        <f t="shared" si="1"/>
        <v>#VALUE!</v>
      </c>
      <c r="J19" s="57"/>
      <c r="K19" s="57" t="s">
        <v>44</v>
      </c>
      <c r="L19" s="57" t="s">
        <v>39</v>
      </c>
      <c r="M19" s="57" t="s">
        <v>40</v>
      </c>
      <c r="N19" s="57" t="s">
        <v>37</v>
      </c>
      <c r="O19" s="55"/>
    </row>
    <row r="20" spans="1:130" s="1" customFormat="1" ht="38.15" customHeight="1" thickBot="1" x14ac:dyDescent="0.3">
      <c r="A20" s="53">
        <v>60006055</v>
      </c>
      <c r="B20" s="38">
        <v>10</v>
      </c>
      <c r="C20" s="39" t="s">
        <v>31</v>
      </c>
      <c r="D20" s="43">
        <v>2</v>
      </c>
      <c r="E20" s="39" t="s">
        <v>30</v>
      </c>
      <c r="F20" s="40">
        <v>6000</v>
      </c>
      <c r="G20" s="40">
        <f t="shared" ref="G20" si="2">D20*F20</f>
        <v>12000</v>
      </c>
      <c r="H20" s="41" t="s">
        <v>18</v>
      </c>
      <c r="I20" s="42" t="e">
        <f t="shared" ref="I20" si="3">H20*D20</f>
        <v>#VALUE!</v>
      </c>
      <c r="J20" s="44" t="s">
        <v>71</v>
      </c>
      <c r="K20" s="38" t="s">
        <v>50</v>
      </c>
      <c r="L20" s="38" t="s">
        <v>42</v>
      </c>
      <c r="M20" s="38" t="s">
        <v>40</v>
      </c>
      <c r="N20" s="38" t="s">
        <v>37</v>
      </c>
      <c r="O20" s="45" t="s">
        <v>38</v>
      </c>
      <c r="P20"/>
      <c r="Q20"/>
      <c r="R20"/>
      <c r="S20"/>
      <c r="T20" s="2"/>
      <c r="U20" s="32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</row>
    <row r="21" spans="1:130" s="1" customFormat="1" ht="38.15" customHeight="1" thickBot="1" x14ac:dyDescent="0.3">
      <c r="A21" s="53">
        <v>60006057</v>
      </c>
      <c r="B21" s="38">
        <v>10</v>
      </c>
      <c r="C21" s="39" t="s">
        <v>32</v>
      </c>
      <c r="D21" s="43">
        <v>1</v>
      </c>
      <c r="E21" s="39" t="s">
        <v>30</v>
      </c>
      <c r="F21" s="40">
        <v>71000</v>
      </c>
      <c r="G21" s="40">
        <f>D21*F21</f>
        <v>71000</v>
      </c>
      <c r="H21" s="41" t="s">
        <v>18</v>
      </c>
      <c r="I21" s="42" t="e">
        <f>H21*D21</f>
        <v>#VALUE!</v>
      </c>
      <c r="J21" s="44" t="s">
        <v>52</v>
      </c>
      <c r="K21" s="46" t="s">
        <v>34</v>
      </c>
      <c r="L21" s="38" t="s">
        <v>35</v>
      </c>
      <c r="M21" s="38" t="s">
        <v>36</v>
      </c>
      <c r="N21" s="38" t="s">
        <v>37</v>
      </c>
      <c r="O21" s="45" t="s">
        <v>38</v>
      </c>
      <c r="P21"/>
      <c r="Q21"/>
      <c r="R21"/>
      <c r="S21"/>
      <c r="T21" s="2"/>
      <c r="U21" s="32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</row>
    <row r="22" spans="1:130" s="1" customFormat="1" ht="38.15" customHeight="1" thickBot="1" x14ac:dyDescent="0.3">
      <c r="A22" s="53">
        <v>60006058</v>
      </c>
      <c r="B22" s="38">
        <v>10</v>
      </c>
      <c r="C22" s="39" t="s">
        <v>47</v>
      </c>
      <c r="D22" s="43">
        <v>1</v>
      </c>
      <c r="E22" s="39" t="s">
        <v>30</v>
      </c>
      <c r="F22" s="40">
        <v>27000</v>
      </c>
      <c r="G22" s="40">
        <f t="shared" ref="G22:G25" si="4">D22*F22</f>
        <v>27000</v>
      </c>
      <c r="H22" s="41" t="s">
        <v>18</v>
      </c>
      <c r="I22" s="42" t="e">
        <f t="shared" ref="I22:I25" si="5">H22*D22</f>
        <v>#VALUE!</v>
      </c>
      <c r="J22" s="44" t="s">
        <v>72</v>
      </c>
      <c r="K22" s="38" t="s">
        <v>50</v>
      </c>
      <c r="L22" s="38" t="s">
        <v>42</v>
      </c>
      <c r="M22" s="38" t="s">
        <v>40</v>
      </c>
      <c r="N22" s="38" t="s">
        <v>37</v>
      </c>
      <c r="O22" s="45" t="s">
        <v>38</v>
      </c>
      <c r="P22"/>
      <c r="Q22"/>
      <c r="R22"/>
      <c r="S22"/>
      <c r="T22" s="2"/>
      <c r="U22" s="3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</row>
    <row r="23" spans="1:130" s="1" customFormat="1" ht="38.15" customHeight="1" thickBot="1" x14ac:dyDescent="0.3">
      <c r="A23" s="53">
        <v>60006059</v>
      </c>
      <c r="B23" s="38">
        <v>10</v>
      </c>
      <c r="C23" s="39" t="s">
        <v>29</v>
      </c>
      <c r="D23" s="43">
        <v>1</v>
      </c>
      <c r="E23" s="39" t="s">
        <v>30</v>
      </c>
      <c r="F23" s="40">
        <v>41500</v>
      </c>
      <c r="G23" s="40">
        <f t="shared" si="4"/>
        <v>41500</v>
      </c>
      <c r="H23" s="41" t="s">
        <v>18</v>
      </c>
      <c r="I23" s="42" t="e">
        <f t="shared" si="5"/>
        <v>#VALUE!</v>
      </c>
      <c r="J23" s="44" t="s">
        <v>52</v>
      </c>
      <c r="K23" s="46" t="s">
        <v>34</v>
      </c>
      <c r="L23" s="38" t="s">
        <v>35</v>
      </c>
      <c r="M23" s="38" t="s">
        <v>36</v>
      </c>
      <c r="N23" s="38" t="s">
        <v>37</v>
      </c>
      <c r="O23" s="45" t="s">
        <v>38</v>
      </c>
      <c r="P23"/>
      <c r="Q23"/>
      <c r="R23"/>
      <c r="S23"/>
      <c r="T23" s="2"/>
      <c r="U23" s="32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</row>
    <row r="24" spans="1:130" s="1" customFormat="1" ht="38.15" customHeight="1" thickBot="1" x14ac:dyDescent="0.3">
      <c r="A24" s="60">
        <v>60006060</v>
      </c>
      <c r="B24" s="38">
        <v>10</v>
      </c>
      <c r="C24" s="39" t="s">
        <v>29</v>
      </c>
      <c r="D24" s="43">
        <v>1</v>
      </c>
      <c r="E24" s="39" t="s">
        <v>30</v>
      </c>
      <c r="F24" s="40">
        <v>60000</v>
      </c>
      <c r="G24" s="40">
        <f t="shared" si="4"/>
        <v>60000</v>
      </c>
      <c r="H24" s="41" t="s">
        <v>18</v>
      </c>
      <c r="I24" s="42" t="e">
        <f t="shared" si="5"/>
        <v>#VALUE!</v>
      </c>
      <c r="J24" s="56" t="s">
        <v>52</v>
      </c>
      <c r="K24" s="56" t="s">
        <v>34</v>
      </c>
      <c r="L24" s="56" t="s">
        <v>35</v>
      </c>
      <c r="M24" s="56" t="s">
        <v>36</v>
      </c>
      <c r="N24" s="56" t="s">
        <v>37</v>
      </c>
      <c r="O24" s="54" t="s">
        <v>38</v>
      </c>
      <c r="P24"/>
      <c r="Q24"/>
      <c r="R24"/>
      <c r="S24"/>
      <c r="T24" s="2"/>
      <c r="U24" s="32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</row>
    <row r="25" spans="1:130" s="1" customFormat="1" ht="38.15" customHeight="1" thickBot="1" x14ac:dyDescent="0.3">
      <c r="A25" s="60"/>
      <c r="B25" s="38">
        <v>20</v>
      </c>
      <c r="C25" s="39" t="s">
        <v>29</v>
      </c>
      <c r="D25" s="43">
        <v>1</v>
      </c>
      <c r="E25" s="39" t="s">
        <v>30</v>
      </c>
      <c r="F25" s="40">
        <v>83990</v>
      </c>
      <c r="G25" s="40">
        <f t="shared" si="4"/>
        <v>83990</v>
      </c>
      <c r="H25" s="41" t="s">
        <v>18</v>
      </c>
      <c r="I25" s="42" t="e">
        <f t="shared" si="5"/>
        <v>#VALUE!</v>
      </c>
      <c r="J25" s="58"/>
      <c r="K25" s="58" t="s">
        <v>69</v>
      </c>
      <c r="L25" s="58" t="s">
        <v>35</v>
      </c>
      <c r="M25" s="58" t="s">
        <v>36</v>
      </c>
      <c r="N25" s="58" t="s">
        <v>37</v>
      </c>
      <c r="O25" s="59"/>
      <c r="P25"/>
      <c r="Q25"/>
      <c r="R25"/>
      <c r="S25"/>
      <c r="T25" s="2"/>
      <c r="U25" s="32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</row>
    <row r="26" spans="1:130" s="1" customFormat="1" ht="38.15" customHeight="1" thickBot="1" x14ac:dyDescent="0.3">
      <c r="A26" s="60"/>
      <c r="B26" s="38">
        <v>30</v>
      </c>
      <c r="C26" s="39" t="s">
        <v>29</v>
      </c>
      <c r="D26" s="43">
        <v>1</v>
      </c>
      <c r="E26" s="39" t="s">
        <v>30</v>
      </c>
      <c r="F26" s="40">
        <v>85000</v>
      </c>
      <c r="G26" s="40">
        <f>D26*F26</f>
        <v>85000</v>
      </c>
      <c r="H26" s="41" t="s">
        <v>18</v>
      </c>
      <c r="I26" s="42" t="e">
        <f>H26*D26</f>
        <v>#VALUE!</v>
      </c>
      <c r="J26" s="57"/>
      <c r="K26" s="57" t="s">
        <v>69</v>
      </c>
      <c r="L26" s="57" t="s">
        <v>35</v>
      </c>
      <c r="M26" s="57" t="s">
        <v>36</v>
      </c>
      <c r="N26" s="57" t="s">
        <v>37</v>
      </c>
      <c r="O26" s="55"/>
      <c r="P26"/>
      <c r="Q26"/>
      <c r="R26"/>
      <c r="S26"/>
      <c r="T26" s="2"/>
      <c r="U26" s="32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</row>
    <row r="27" spans="1:130" s="1" customFormat="1" ht="38.15" customHeight="1" thickBot="1" x14ac:dyDescent="0.3">
      <c r="A27" s="60">
        <v>60006061</v>
      </c>
      <c r="B27" s="38">
        <v>10</v>
      </c>
      <c r="C27" s="39" t="s">
        <v>31</v>
      </c>
      <c r="D27" s="43">
        <v>1</v>
      </c>
      <c r="E27" s="39" t="s">
        <v>30</v>
      </c>
      <c r="F27" s="40">
        <v>6000</v>
      </c>
      <c r="G27" s="40">
        <f t="shared" ref="G27:G28" si="6">D27*F27</f>
        <v>6000</v>
      </c>
      <c r="H27" s="41" t="s">
        <v>18</v>
      </c>
      <c r="I27" s="42" t="e">
        <f t="shared" ref="I27:I28" si="7">H27*D27</f>
        <v>#VALUE!</v>
      </c>
      <c r="J27" s="56" t="s">
        <v>33</v>
      </c>
      <c r="K27" s="56" t="s">
        <v>44</v>
      </c>
      <c r="L27" s="56" t="s">
        <v>39</v>
      </c>
      <c r="M27" s="56" t="s">
        <v>40</v>
      </c>
      <c r="N27" s="56" t="s">
        <v>37</v>
      </c>
      <c r="O27" s="54" t="s">
        <v>38</v>
      </c>
      <c r="P27"/>
      <c r="Q27"/>
      <c r="R27"/>
      <c r="S27"/>
      <c r="T27" s="2"/>
      <c r="U27" s="32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</row>
    <row r="28" spans="1:130" s="1" customFormat="1" ht="38.15" customHeight="1" thickBot="1" x14ac:dyDescent="0.3">
      <c r="A28" s="60"/>
      <c r="B28" s="38">
        <v>20</v>
      </c>
      <c r="C28" s="39" t="s">
        <v>46</v>
      </c>
      <c r="D28" s="43">
        <v>1</v>
      </c>
      <c r="E28" s="39" t="s">
        <v>30</v>
      </c>
      <c r="F28" s="40">
        <v>8000</v>
      </c>
      <c r="G28" s="40">
        <f t="shared" si="6"/>
        <v>8000</v>
      </c>
      <c r="H28" s="41" t="s">
        <v>18</v>
      </c>
      <c r="I28" s="42" t="e">
        <f t="shared" si="7"/>
        <v>#VALUE!</v>
      </c>
      <c r="J28" s="58"/>
      <c r="K28" s="58" t="s">
        <v>44</v>
      </c>
      <c r="L28" s="58" t="s">
        <v>39</v>
      </c>
      <c r="M28" s="58" t="s">
        <v>40</v>
      </c>
      <c r="N28" s="58" t="s">
        <v>37</v>
      </c>
      <c r="O28" s="59"/>
      <c r="P28"/>
      <c r="Q28"/>
      <c r="R28"/>
      <c r="S28"/>
      <c r="T28" s="2"/>
      <c r="U28" s="32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</row>
    <row r="29" spans="1:130" s="1" customFormat="1" ht="38.15" customHeight="1" thickBot="1" x14ac:dyDescent="0.3">
      <c r="A29" s="60"/>
      <c r="B29" s="38">
        <v>30</v>
      </c>
      <c r="C29" s="39" t="s">
        <v>46</v>
      </c>
      <c r="D29" s="43">
        <v>1</v>
      </c>
      <c r="E29" s="39" t="s">
        <v>30</v>
      </c>
      <c r="F29" s="40">
        <v>11500</v>
      </c>
      <c r="G29" s="40">
        <f t="shared" ref="G29" si="8">D29*F29</f>
        <v>11500</v>
      </c>
      <c r="H29" s="41" t="s">
        <v>18</v>
      </c>
      <c r="I29" s="42" t="e">
        <f t="shared" ref="I29" si="9">H29*D29</f>
        <v>#VALUE!</v>
      </c>
      <c r="J29" s="57"/>
      <c r="K29" s="57" t="s">
        <v>44</v>
      </c>
      <c r="L29" s="57" t="s">
        <v>39</v>
      </c>
      <c r="M29" s="57" t="s">
        <v>40</v>
      </c>
      <c r="N29" s="57" t="s">
        <v>37</v>
      </c>
      <c r="O29" s="55"/>
      <c r="P29"/>
      <c r="Q29"/>
      <c r="R29"/>
      <c r="S29"/>
      <c r="T29" s="2"/>
      <c r="U29" s="32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</row>
    <row r="30" spans="1:130" s="1" customFormat="1" ht="38.15" customHeight="1" thickBot="1" x14ac:dyDescent="0.3">
      <c r="A30" s="60">
        <v>60006064</v>
      </c>
      <c r="B30" s="38">
        <v>10</v>
      </c>
      <c r="C30" s="39" t="s">
        <v>46</v>
      </c>
      <c r="D30" s="43">
        <v>1</v>
      </c>
      <c r="E30" s="39" t="s">
        <v>30</v>
      </c>
      <c r="F30" s="40">
        <v>13500</v>
      </c>
      <c r="G30" s="40">
        <f t="shared" ref="G30:G33" si="10">D30*F30</f>
        <v>13500</v>
      </c>
      <c r="H30" s="41" t="s">
        <v>18</v>
      </c>
      <c r="I30" s="42" t="e">
        <f t="shared" ref="I30:I33" si="11">H30*D30</f>
        <v>#VALUE!</v>
      </c>
      <c r="J30" s="56" t="s">
        <v>57</v>
      </c>
      <c r="K30" s="56" t="s">
        <v>41</v>
      </c>
      <c r="L30" s="56" t="s">
        <v>42</v>
      </c>
      <c r="M30" s="56" t="s">
        <v>40</v>
      </c>
      <c r="N30" s="56" t="s">
        <v>37</v>
      </c>
      <c r="O30" s="54" t="s">
        <v>38</v>
      </c>
      <c r="P30"/>
      <c r="Q30"/>
      <c r="R30"/>
      <c r="S30"/>
      <c r="T30" s="2"/>
      <c r="U30" s="32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</row>
    <row r="31" spans="1:130" s="1" customFormat="1" ht="38.15" customHeight="1" thickBot="1" x14ac:dyDescent="0.3">
      <c r="A31" s="60"/>
      <c r="B31" s="38">
        <v>20</v>
      </c>
      <c r="C31" s="39" t="s">
        <v>29</v>
      </c>
      <c r="D31" s="43">
        <v>1</v>
      </c>
      <c r="E31" s="39" t="s">
        <v>30</v>
      </c>
      <c r="F31" s="40">
        <v>42500</v>
      </c>
      <c r="G31" s="40">
        <f t="shared" si="10"/>
        <v>42500</v>
      </c>
      <c r="H31" s="41" t="s">
        <v>18</v>
      </c>
      <c r="I31" s="42" t="e">
        <f t="shared" si="11"/>
        <v>#VALUE!</v>
      </c>
      <c r="J31" s="57"/>
      <c r="K31" s="57" t="s">
        <v>41</v>
      </c>
      <c r="L31" s="57" t="s">
        <v>42</v>
      </c>
      <c r="M31" s="57" t="s">
        <v>40</v>
      </c>
      <c r="N31" s="57" t="s">
        <v>37</v>
      </c>
      <c r="O31" s="55"/>
      <c r="P31"/>
      <c r="Q31"/>
      <c r="R31"/>
      <c r="S31"/>
      <c r="T31" s="2"/>
      <c r="U31" s="32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</row>
    <row r="32" spans="1:130" s="1" customFormat="1" ht="38.15" customHeight="1" thickBot="1" x14ac:dyDescent="0.3">
      <c r="A32" s="53">
        <v>60006065</v>
      </c>
      <c r="B32" s="38">
        <v>10</v>
      </c>
      <c r="C32" s="39" t="s">
        <v>29</v>
      </c>
      <c r="D32" s="43">
        <v>1</v>
      </c>
      <c r="E32" s="39" t="s">
        <v>30</v>
      </c>
      <c r="F32" s="40">
        <v>37000</v>
      </c>
      <c r="G32" s="40">
        <f t="shared" si="10"/>
        <v>37000</v>
      </c>
      <c r="H32" s="41" t="s">
        <v>18</v>
      </c>
      <c r="I32" s="42" t="e">
        <f t="shared" ref="I32" si="12">H32*D32</f>
        <v>#VALUE!</v>
      </c>
      <c r="J32" s="44" t="s">
        <v>58</v>
      </c>
      <c r="K32" s="38" t="s">
        <v>41</v>
      </c>
      <c r="L32" s="38" t="s">
        <v>42</v>
      </c>
      <c r="M32" s="38" t="s">
        <v>40</v>
      </c>
      <c r="N32" s="38" t="s">
        <v>37</v>
      </c>
      <c r="O32" s="45" t="s">
        <v>38</v>
      </c>
      <c r="P32"/>
      <c r="Q32"/>
      <c r="R32"/>
      <c r="S32"/>
      <c r="T32" s="2"/>
      <c r="U32" s="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</row>
    <row r="33" spans="1:130" s="1" customFormat="1" ht="38.15" customHeight="1" thickBot="1" x14ac:dyDescent="0.3">
      <c r="A33" s="53">
        <v>60006066</v>
      </c>
      <c r="B33" s="38">
        <v>10</v>
      </c>
      <c r="C33" s="39" t="s">
        <v>29</v>
      </c>
      <c r="D33" s="43">
        <v>1</v>
      </c>
      <c r="E33" s="39" t="s">
        <v>30</v>
      </c>
      <c r="F33" s="40">
        <v>30000</v>
      </c>
      <c r="G33" s="40">
        <f t="shared" si="10"/>
        <v>30000</v>
      </c>
      <c r="H33" s="41" t="s">
        <v>18</v>
      </c>
      <c r="I33" s="42" t="e">
        <f t="shared" si="11"/>
        <v>#VALUE!</v>
      </c>
      <c r="J33" s="44" t="s">
        <v>59</v>
      </c>
      <c r="K33" s="38" t="s">
        <v>41</v>
      </c>
      <c r="L33" s="38" t="s">
        <v>42</v>
      </c>
      <c r="M33" s="38" t="s">
        <v>40</v>
      </c>
      <c r="N33" s="38" t="s">
        <v>37</v>
      </c>
      <c r="O33" s="45" t="s">
        <v>38</v>
      </c>
      <c r="P33"/>
      <c r="Q33"/>
      <c r="R33"/>
      <c r="S33"/>
      <c r="T33" s="2"/>
      <c r="U33" s="32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</row>
    <row r="34" spans="1:130" s="1" customFormat="1" ht="38.15" customHeight="1" thickBot="1" x14ac:dyDescent="0.3">
      <c r="A34" s="53">
        <v>60006067</v>
      </c>
      <c r="B34" s="38">
        <v>10</v>
      </c>
      <c r="C34" s="39" t="s">
        <v>29</v>
      </c>
      <c r="D34" s="43">
        <v>1</v>
      </c>
      <c r="E34" s="39" t="s">
        <v>30</v>
      </c>
      <c r="F34" s="40">
        <v>31000</v>
      </c>
      <c r="G34" s="40">
        <f>D34*F34</f>
        <v>31000</v>
      </c>
      <c r="H34" s="41" t="s">
        <v>18</v>
      </c>
      <c r="I34" s="42" t="e">
        <f>H34*D34</f>
        <v>#VALUE!</v>
      </c>
      <c r="J34" s="44" t="s">
        <v>33</v>
      </c>
      <c r="K34" s="38" t="s">
        <v>44</v>
      </c>
      <c r="L34" s="38" t="s">
        <v>39</v>
      </c>
      <c r="M34" s="38" t="s">
        <v>40</v>
      </c>
      <c r="N34" s="38" t="s">
        <v>37</v>
      </c>
      <c r="O34" s="45" t="s">
        <v>38</v>
      </c>
      <c r="P34"/>
      <c r="Q34"/>
      <c r="R34"/>
      <c r="S34"/>
      <c r="T34" s="2"/>
      <c r="U34" s="32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</row>
    <row r="35" spans="1:130" s="1" customFormat="1" ht="38.15" customHeight="1" thickBot="1" x14ac:dyDescent="0.3">
      <c r="A35" s="53">
        <v>60006068</v>
      </c>
      <c r="B35" s="38">
        <v>10</v>
      </c>
      <c r="C35" s="39" t="s">
        <v>47</v>
      </c>
      <c r="D35" s="43">
        <v>1</v>
      </c>
      <c r="E35" s="39" t="s">
        <v>30</v>
      </c>
      <c r="F35" s="40">
        <v>27000</v>
      </c>
      <c r="G35" s="40">
        <f t="shared" ref="G35" si="13">D35*F35</f>
        <v>27000</v>
      </c>
      <c r="H35" s="41" t="s">
        <v>18</v>
      </c>
      <c r="I35" s="42" t="e">
        <f t="shared" ref="I35" si="14">H35*D35</f>
        <v>#VALUE!</v>
      </c>
      <c r="J35" s="44" t="s">
        <v>60</v>
      </c>
      <c r="K35" s="38" t="s">
        <v>50</v>
      </c>
      <c r="L35" s="38" t="s">
        <v>42</v>
      </c>
      <c r="M35" s="38" t="s">
        <v>40</v>
      </c>
      <c r="N35" s="38" t="s">
        <v>37</v>
      </c>
      <c r="O35" s="45" t="s">
        <v>38</v>
      </c>
      <c r="P35"/>
      <c r="Q35"/>
      <c r="R35"/>
      <c r="S35"/>
      <c r="T35" s="2"/>
      <c r="U35" s="32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</row>
    <row r="36" spans="1:130" s="1" customFormat="1" ht="38.15" customHeight="1" thickBot="1" x14ac:dyDescent="0.3">
      <c r="A36" s="53">
        <v>60006071</v>
      </c>
      <c r="B36" s="38">
        <v>10</v>
      </c>
      <c r="C36" s="39" t="s">
        <v>47</v>
      </c>
      <c r="D36" s="43">
        <v>1</v>
      </c>
      <c r="E36" s="39" t="s">
        <v>30</v>
      </c>
      <c r="F36" s="40">
        <v>27000</v>
      </c>
      <c r="G36" s="40">
        <f>D36*F36</f>
        <v>27000</v>
      </c>
      <c r="H36" s="41" t="s">
        <v>18</v>
      </c>
      <c r="I36" s="42" t="e">
        <f>H36*D36</f>
        <v>#VALUE!</v>
      </c>
      <c r="J36" s="44" t="s">
        <v>33</v>
      </c>
      <c r="K36" s="38" t="s">
        <v>44</v>
      </c>
      <c r="L36" s="38" t="s">
        <v>39</v>
      </c>
      <c r="M36" s="38" t="s">
        <v>40</v>
      </c>
      <c r="N36" s="38" t="s">
        <v>37</v>
      </c>
      <c r="O36" s="45" t="s">
        <v>38</v>
      </c>
      <c r="P36"/>
      <c r="Q36"/>
      <c r="R36"/>
      <c r="S36"/>
      <c r="T36" s="2"/>
      <c r="U36" s="32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</row>
    <row r="37" spans="1:130" s="1" customFormat="1" ht="38.15" customHeight="1" thickBot="1" x14ac:dyDescent="0.3">
      <c r="A37" s="53">
        <v>60006072</v>
      </c>
      <c r="B37" s="38">
        <v>10</v>
      </c>
      <c r="C37" s="39" t="s">
        <v>54</v>
      </c>
      <c r="D37" s="43">
        <v>1</v>
      </c>
      <c r="E37" s="39" t="s">
        <v>30</v>
      </c>
      <c r="F37" s="40">
        <v>9000</v>
      </c>
      <c r="G37" s="40">
        <f t="shared" ref="G37" si="15">D37*F37</f>
        <v>9000</v>
      </c>
      <c r="H37" s="41" t="s">
        <v>18</v>
      </c>
      <c r="I37" s="42" t="e">
        <f t="shared" ref="I37" si="16">H37*D37</f>
        <v>#VALUE!</v>
      </c>
      <c r="J37" s="44" t="s">
        <v>76</v>
      </c>
      <c r="K37" s="38" t="s">
        <v>50</v>
      </c>
      <c r="L37" s="38" t="s">
        <v>42</v>
      </c>
      <c r="M37" s="38" t="s">
        <v>40</v>
      </c>
      <c r="N37" s="38" t="s">
        <v>37</v>
      </c>
      <c r="O37" s="45" t="s">
        <v>38</v>
      </c>
      <c r="P37"/>
      <c r="Q37"/>
      <c r="R37"/>
      <c r="S37"/>
      <c r="T37" s="2"/>
      <c r="U37" s="32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</row>
    <row r="38" spans="1:130" s="1" customFormat="1" ht="38.15" customHeight="1" thickBot="1" x14ac:dyDescent="0.3">
      <c r="A38" s="60">
        <v>60006074</v>
      </c>
      <c r="B38" s="38">
        <v>10</v>
      </c>
      <c r="C38" s="39" t="s">
        <v>45</v>
      </c>
      <c r="D38" s="43">
        <v>1</v>
      </c>
      <c r="E38" s="39" t="s">
        <v>30</v>
      </c>
      <c r="F38" s="40">
        <v>35000</v>
      </c>
      <c r="G38" s="40">
        <f>D38*F38</f>
        <v>35000</v>
      </c>
      <c r="H38" s="41" t="s">
        <v>18</v>
      </c>
      <c r="I38" s="42" t="e">
        <f>H38*D38</f>
        <v>#VALUE!</v>
      </c>
      <c r="J38" s="56" t="s">
        <v>61</v>
      </c>
      <c r="K38" s="56" t="s">
        <v>43</v>
      </c>
      <c r="L38" s="56" t="s">
        <v>39</v>
      </c>
      <c r="M38" s="56" t="s">
        <v>40</v>
      </c>
      <c r="N38" s="56" t="s">
        <v>37</v>
      </c>
      <c r="O38" s="54" t="s">
        <v>38</v>
      </c>
      <c r="P38"/>
      <c r="Q38"/>
      <c r="R38"/>
      <c r="S38"/>
      <c r="T38" s="2"/>
      <c r="U38" s="32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</row>
    <row r="39" spans="1:130" s="1" customFormat="1" ht="38.15" customHeight="1" thickBot="1" x14ac:dyDescent="0.3">
      <c r="A39" s="60"/>
      <c r="B39" s="38">
        <v>20</v>
      </c>
      <c r="C39" s="39" t="s">
        <v>45</v>
      </c>
      <c r="D39" s="43">
        <v>1</v>
      </c>
      <c r="E39" s="39" t="s">
        <v>30</v>
      </c>
      <c r="F39" s="40">
        <v>30000</v>
      </c>
      <c r="G39" s="40">
        <f t="shared" ref="G39:G40" si="17">D39*F39</f>
        <v>30000</v>
      </c>
      <c r="H39" s="41" t="s">
        <v>18</v>
      </c>
      <c r="I39" s="42" t="e">
        <f t="shared" ref="I39:I40" si="18">H39*D39</f>
        <v>#VALUE!</v>
      </c>
      <c r="J39" s="58"/>
      <c r="K39" s="58" t="s">
        <v>43</v>
      </c>
      <c r="L39" s="58" t="s">
        <v>39</v>
      </c>
      <c r="M39" s="58" t="s">
        <v>40</v>
      </c>
      <c r="N39" s="58" t="s">
        <v>37</v>
      </c>
      <c r="O39" s="59"/>
      <c r="P39"/>
      <c r="Q39"/>
      <c r="R39"/>
      <c r="S39"/>
      <c r="T39" s="2"/>
      <c r="U39" s="32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</row>
    <row r="40" spans="1:130" s="1" customFormat="1" ht="38.15" customHeight="1" thickBot="1" x14ac:dyDescent="0.3">
      <c r="A40" s="60"/>
      <c r="B40" s="38">
        <v>30</v>
      </c>
      <c r="C40" s="39" t="s">
        <v>45</v>
      </c>
      <c r="D40" s="43">
        <v>1</v>
      </c>
      <c r="E40" s="39" t="s">
        <v>30</v>
      </c>
      <c r="F40" s="40">
        <v>30000</v>
      </c>
      <c r="G40" s="40">
        <f t="shared" si="17"/>
        <v>30000</v>
      </c>
      <c r="H40" s="41" t="s">
        <v>18</v>
      </c>
      <c r="I40" s="42" t="e">
        <f t="shared" si="18"/>
        <v>#VALUE!</v>
      </c>
      <c r="J40" s="57"/>
      <c r="K40" s="57" t="s">
        <v>43</v>
      </c>
      <c r="L40" s="57" t="s">
        <v>39</v>
      </c>
      <c r="M40" s="57" t="s">
        <v>40</v>
      </c>
      <c r="N40" s="57" t="s">
        <v>37</v>
      </c>
      <c r="O40" s="55"/>
      <c r="P40"/>
      <c r="Q40"/>
      <c r="R40"/>
      <c r="S40"/>
      <c r="T40" s="2"/>
      <c r="U40" s="32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</row>
    <row r="41" spans="1:130" s="1" customFormat="1" ht="38.15" customHeight="1" thickBot="1" x14ac:dyDescent="0.3">
      <c r="A41" s="60">
        <v>60006075</v>
      </c>
      <c r="B41" s="38">
        <v>10</v>
      </c>
      <c r="C41" s="39" t="s">
        <v>55</v>
      </c>
      <c r="D41" s="43">
        <v>1</v>
      </c>
      <c r="E41" s="39" t="s">
        <v>30</v>
      </c>
      <c r="F41" s="40">
        <v>22500</v>
      </c>
      <c r="G41" s="40">
        <f>D41*F41</f>
        <v>22500</v>
      </c>
      <c r="H41" s="41" t="s">
        <v>18</v>
      </c>
      <c r="I41" s="42" t="e">
        <f>H41*D41</f>
        <v>#VALUE!</v>
      </c>
      <c r="J41" s="56" t="s">
        <v>62</v>
      </c>
      <c r="K41" s="56" t="s">
        <v>41</v>
      </c>
      <c r="L41" s="56" t="s">
        <v>42</v>
      </c>
      <c r="M41" s="56" t="s">
        <v>40</v>
      </c>
      <c r="N41" s="56" t="s">
        <v>37</v>
      </c>
      <c r="O41" s="54" t="s">
        <v>38</v>
      </c>
      <c r="P41"/>
      <c r="Q41"/>
      <c r="R41"/>
      <c r="S41"/>
      <c r="T41" s="2"/>
      <c r="U41" s="32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</row>
    <row r="42" spans="1:130" s="1" customFormat="1" ht="38.15" customHeight="1" thickBot="1" x14ac:dyDescent="0.3">
      <c r="A42" s="60"/>
      <c r="B42" s="38">
        <v>20</v>
      </c>
      <c r="C42" s="39" t="s">
        <v>31</v>
      </c>
      <c r="D42" s="43">
        <v>1</v>
      </c>
      <c r="E42" s="39" t="s">
        <v>30</v>
      </c>
      <c r="F42" s="40">
        <v>6000</v>
      </c>
      <c r="G42" s="40">
        <f t="shared" ref="G42:G45" si="19">D42*F42</f>
        <v>6000</v>
      </c>
      <c r="H42" s="41" t="s">
        <v>18</v>
      </c>
      <c r="I42" s="42" t="e">
        <f t="shared" ref="I42:I45" si="20">H42*D42</f>
        <v>#VALUE!</v>
      </c>
      <c r="J42" s="57"/>
      <c r="K42" s="57" t="s">
        <v>41</v>
      </c>
      <c r="L42" s="57" t="s">
        <v>42</v>
      </c>
      <c r="M42" s="57" t="s">
        <v>40</v>
      </c>
      <c r="N42" s="57" t="s">
        <v>37</v>
      </c>
      <c r="O42" s="55"/>
      <c r="P42"/>
      <c r="Q42"/>
      <c r="R42"/>
      <c r="S42"/>
      <c r="T42" s="2"/>
      <c r="U42" s="3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</row>
    <row r="43" spans="1:130" s="52" customFormat="1" ht="38.15" customHeight="1" thickBot="1" x14ac:dyDescent="0.3">
      <c r="A43" s="53">
        <v>60006076</v>
      </c>
      <c r="B43" s="38">
        <v>10</v>
      </c>
      <c r="C43" s="39" t="s">
        <v>29</v>
      </c>
      <c r="D43" s="43">
        <v>1</v>
      </c>
      <c r="E43" s="39" t="s">
        <v>30</v>
      </c>
      <c r="F43" s="47">
        <v>32000</v>
      </c>
      <c r="G43" s="47">
        <f t="shared" si="19"/>
        <v>32000</v>
      </c>
      <c r="H43" s="41" t="s">
        <v>18</v>
      </c>
      <c r="I43" s="48" t="e">
        <f t="shared" si="20"/>
        <v>#VALUE!</v>
      </c>
      <c r="J43" s="44" t="s">
        <v>63</v>
      </c>
      <c r="K43" s="38" t="s">
        <v>70</v>
      </c>
      <c r="L43" s="38" t="s">
        <v>39</v>
      </c>
      <c r="M43" s="38" t="s">
        <v>40</v>
      </c>
      <c r="N43" s="38" t="s">
        <v>37</v>
      </c>
      <c r="O43" s="45" t="s">
        <v>38</v>
      </c>
      <c r="P43" s="49"/>
      <c r="Q43" s="49"/>
      <c r="R43" s="49"/>
      <c r="S43" s="49"/>
      <c r="T43" s="50"/>
      <c r="U43" s="51"/>
      <c r="V43" s="49"/>
      <c r="W43" s="49"/>
      <c r="X43" s="49"/>
      <c r="Y43" s="49"/>
      <c r="Z43" s="49"/>
      <c r="AA43" s="49"/>
      <c r="AB43" s="49"/>
      <c r="AC43" s="49"/>
      <c r="AD43" s="49"/>
      <c r="AE43" s="49"/>
      <c r="AF43" s="49"/>
      <c r="AG43" s="49"/>
      <c r="AH43" s="49"/>
      <c r="AI43" s="49"/>
      <c r="AJ43" s="49"/>
      <c r="AK43" s="49"/>
      <c r="AL43" s="49"/>
      <c r="AM43" s="49"/>
      <c r="AN43" s="49"/>
      <c r="AO43" s="49"/>
      <c r="AP43" s="49"/>
      <c r="AQ43" s="49"/>
      <c r="AR43" s="49"/>
      <c r="AS43" s="49"/>
      <c r="AT43" s="49"/>
      <c r="AU43" s="49"/>
      <c r="AV43" s="49"/>
      <c r="AW43" s="49"/>
      <c r="AX43" s="49"/>
      <c r="AY43" s="49"/>
      <c r="AZ43" s="49"/>
      <c r="BA43" s="49"/>
      <c r="BB43" s="49"/>
      <c r="BC43" s="49"/>
      <c r="BD43" s="49"/>
      <c r="BE43" s="49"/>
      <c r="BF43" s="49"/>
      <c r="BG43" s="49"/>
      <c r="BH43" s="49"/>
      <c r="BI43" s="49"/>
      <c r="BJ43" s="49"/>
      <c r="BK43" s="49"/>
      <c r="BL43" s="49"/>
      <c r="BM43" s="49"/>
      <c r="BN43" s="49"/>
      <c r="BO43" s="49"/>
      <c r="BP43" s="49"/>
      <c r="BQ43" s="49"/>
      <c r="BR43" s="49"/>
      <c r="BS43" s="49"/>
      <c r="BT43" s="49"/>
      <c r="BU43" s="49"/>
      <c r="BV43" s="49"/>
      <c r="BW43" s="49"/>
      <c r="BX43" s="49"/>
      <c r="BY43" s="49"/>
      <c r="BZ43" s="49"/>
      <c r="CA43" s="49"/>
      <c r="CB43" s="49"/>
      <c r="CC43" s="49"/>
      <c r="CD43" s="49"/>
      <c r="CE43" s="49"/>
      <c r="CF43" s="49"/>
      <c r="CG43" s="49"/>
      <c r="CH43" s="49"/>
      <c r="CI43" s="49"/>
      <c r="CJ43" s="49"/>
      <c r="CK43" s="49"/>
      <c r="CL43" s="49"/>
      <c r="CM43" s="49"/>
      <c r="CN43" s="49"/>
      <c r="CO43" s="49"/>
      <c r="CP43" s="49"/>
      <c r="CQ43" s="49"/>
      <c r="CR43" s="49"/>
      <c r="CS43" s="49"/>
      <c r="CT43" s="49"/>
      <c r="CU43" s="49"/>
      <c r="CV43" s="49"/>
      <c r="CW43" s="49"/>
      <c r="CX43" s="49"/>
      <c r="CY43" s="49"/>
      <c r="CZ43" s="49"/>
      <c r="DA43" s="49"/>
      <c r="DB43" s="49"/>
      <c r="DC43" s="49"/>
      <c r="DD43" s="49"/>
      <c r="DE43" s="49"/>
      <c r="DF43" s="49"/>
      <c r="DG43" s="49"/>
      <c r="DH43" s="49"/>
      <c r="DI43" s="49"/>
      <c r="DJ43" s="49"/>
      <c r="DK43" s="49"/>
      <c r="DL43" s="49"/>
      <c r="DM43" s="49"/>
      <c r="DN43" s="49"/>
      <c r="DO43" s="49"/>
      <c r="DP43" s="49"/>
      <c r="DQ43" s="49"/>
      <c r="DR43" s="49"/>
      <c r="DS43" s="49"/>
      <c r="DT43" s="49"/>
      <c r="DU43" s="49"/>
      <c r="DV43" s="49"/>
      <c r="DW43" s="49"/>
      <c r="DX43" s="49"/>
      <c r="DY43" s="49"/>
      <c r="DZ43" s="49"/>
    </row>
    <row r="44" spans="1:130" s="52" customFormat="1" ht="38.15" customHeight="1" thickBot="1" x14ac:dyDescent="0.3">
      <c r="A44" s="53">
        <v>60006077</v>
      </c>
      <c r="B44" s="38">
        <v>10</v>
      </c>
      <c r="C44" s="39" t="s">
        <v>29</v>
      </c>
      <c r="D44" s="43">
        <v>1</v>
      </c>
      <c r="E44" s="39" t="s">
        <v>30</v>
      </c>
      <c r="F44" s="47">
        <v>36000</v>
      </c>
      <c r="G44" s="47">
        <f t="shared" ref="G44" si="21">D44*F44</f>
        <v>36000</v>
      </c>
      <c r="H44" s="41" t="s">
        <v>18</v>
      </c>
      <c r="I44" s="48" t="e">
        <f t="shared" ref="I44" si="22">H44*D44</f>
        <v>#VALUE!</v>
      </c>
      <c r="J44" s="44" t="s">
        <v>63</v>
      </c>
      <c r="K44" s="38" t="s">
        <v>43</v>
      </c>
      <c r="L44" s="38" t="s">
        <v>39</v>
      </c>
      <c r="M44" s="38" t="s">
        <v>40</v>
      </c>
      <c r="N44" s="38" t="s">
        <v>37</v>
      </c>
      <c r="O44" s="45" t="s">
        <v>38</v>
      </c>
      <c r="P44" s="49"/>
      <c r="Q44" s="49"/>
      <c r="R44" s="49"/>
      <c r="S44" s="49"/>
      <c r="T44" s="50"/>
      <c r="U44" s="51"/>
      <c r="V44" s="49"/>
      <c r="W44" s="49"/>
      <c r="X44" s="49"/>
      <c r="Y44" s="49"/>
      <c r="Z44" s="49"/>
      <c r="AA44" s="49"/>
      <c r="AB44" s="49"/>
      <c r="AC44" s="49"/>
      <c r="AD44" s="49"/>
      <c r="AE44" s="49"/>
      <c r="AF44" s="49"/>
      <c r="AG44" s="49"/>
      <c r="AH44" s="49"/>
      <c r="AI44" s="49"/>
      <c r="AJ44" s="49"/>
      <c r="AK44" s="49"/>
      <c r="AL44" s="49"/>
      <c r="AM44" s="49"/>
      <c r="AN44" s="49"/>
      <c r="AO44" s="49"/>
      <c r="AP44" s="49"/>
      <c r="AQ44" s="49"/>
      <c r="AR44" s="49"/>
      <c r="AS44" s="49"/>
      <c r="AT44" s="49"/>
      <c r="AU44" s="49"/>
      <c r="AV44" s="49"/>
      <c r="AW44" s="49"/>
      <c r="AX44" s="49"/>
      <c r="AY44" s="49"/>
      <c r="AZ44" s="49"/>
      <c r="BA44" s="49"/>
      <c r="BB44" s="49"/>
      <c r="BC44" s="49"/>
      <c r="BD44" s="49"/>
      <c r="BE44" s="49"/>
      <c r="BF44" s="49"/>
      <c r="BG44" s="49"/>
      <c r="BH44" s="49"/>
      <c r="BI44" s="49"/>
      <c r="BJ44" s="49"/>
      <c r="BK44" s="49"/>
      <c r="BL44" s="49"/>
      <c r="BM44" s="49"/>
      <c r="BN44" s="49"/>
      <c r="BO44" s="49"/>
      <c r="BP44" s="49"/>
      <c r="BQ44" s="49"/>
      <c r="BR44" s="49"/>
      <c r="BS44" s="49"/>
      <c r="BT44" s="49"/>
      <c r="BU44" s="49"/>
      <c r="BV44" s="49"/>
      <c r="BW44" s="49"/>
      <c r="BX44" s="49"/>
      <c r="BY44" s="49"/>
      <c r="BZ44" s="49"/>
      <c r="CA44" s="49"/>
      <c r="CB44" s="49"/>
      <c r="CC44" s="49"/>
      <c r="CD44" s="49"/>
      <c r="CE44" s="49"/>
      <c r="CF44" s="49"/>
      <c r="CG44" s="49"/>
      <c r="CH44" s="49"/>
      <c r="CI44" s="49"/>
      <c r="CJ44" s="49"/>
      <c r="CK44" s="49"/>
      <c r="CL44" s="49"/>
      <c r="CM44" s="49"/>
      <c r="CN44" s="49"/>
      <c r="CO44" s="49"/>
      <c r="CP44" s="49"/>
      <c r="CQ44" s="49"/>
      <c r="CR44" s="49"/>
      <c r="CS44" s="49"/>
      <c r="CT44" s="49"/>
      <c r="CU44" s="49"/>
      <c r="CV44" s="49"/>
      <c r="CW44" s="49"/>
      <c r="CX44" s="49"/>
      <c r="CY44" s="49"/>
      <c r="CZ44" s="49"/>
      <c r="DA44" s="49"/>
      <c r="DB44" s="49"/>
      <c r="DC44" s="49"/>
      <c r="DD44" s="49"/>
      <c r="DE44" s="49"/>
      <c r="DF44" s="49"/>
      <c r="DG44" s="49"/>
      <c r="DH44" s="49"/>
      <c r="DI44" s="49"/>
      <c r="DJ44" s="49"/>
      <c r="DK44" s="49"/>
      <c r="DL44" s="49"/>
      <c r="DM44" s="49"/>
      <c r="DN44" s="49"/>
      <c r="DO44" s="49"/>
      <c r="DP44" s="49"/>
      <c r="DQ44" s="49"/>
      <c r="DR44" s="49"/>
      <c r="DS44" s="49"/>
      <c r="DT44" s="49"/>
      <c r="DU44" s="49"/>
      <c r="DV44" s="49"/>
      <c r="DW44" s="49"/>
      <c r="DX44" s="49"/>
      <c r="DY44" s="49"/>
      <c r="DZ44" s="49"/>
    </row>
    <row r="45" spans="1:130" s="1" customFormat="1" ht="38.15" customHeight="1" thickBot="1" x14ac:dyDescent="0.3">
      <c r="A45" s="53">
        <v>60006078</v>
      </c>
      <c r="B45" s="38">
        <v>10</v>
      </c>
      <c r="C45" s="39" t="s">
        <v>29</v>
      </c>
      <c r="D45" s="43">
        <v>1</v>
      </c>
      <c r="E45" s="39" t="s">
        <v>30</v>
      </c>
      <c r="F45" s="40">
        <v>27000</v>
      </c>
      <c r="G45" s="40">
        <f t="shared" si="19"/>
        <v>27000</v>
      </c>
      <c r="H45" s="41" t="s">
        <v>18</v>
      </c>
      <c r="I45" s="42" t="e">
        <f t="shared" si="20"/>
        <v>#VALUE!</v>
      </c>
      <c r="J45" s="44" t="s">
        <v>64</v>
      </c>
      <c r="K45" s="38" t="s">
        <v>43</v>
      </c>
      <c r="L45" s="38" t="s">
        <v>39</v>
      </c>
      <c r="M45" s="38" t="s">
        <v>40</v>
      </c>
      <c r="N45" s="38" t="s">
        <v>37</v>
      </c>
      <c r="O45" s="45" t="s">
        <v>38</v>
      </c>
      <c r="P45"/>
      <c r="Q45"/>
      <c r="R45"/>
      <c r="S45"/>
      <c r="T45" s="2"/>
      <c r="U45" s="32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</row>
    <row r="46" spans="1:130" s="1" customFormat="1" ht="38.15" customHeight="1" thickBot="1" x14ac:dyDescent="0.3">
      <c r="A46" s="53">
        <v>60006079</v>
      </c>
      <c r="B46" s="38">
        <v>10</v>
      </c>
      <c r="C46" s="39" t="s">
        <v>46</v>
      </c>
      <c r="D46" s="43">
        <v>1</v>
      </c>
      <c r="E46" s="39" t="s">
        <v>30</v>
      </c>
      <c r="F46" s="40">
        <v>24000</v>
      </c>
      <c r="G46" s="40">
        <f>D46*F46</f>
        <v>24000</v>
      </c>
      <c r="H46" s="41" t="s">
        <v>18</v>
      </c>
      <c r="I46" s="42" t="e">
        <f>H46*D46</f>
        <v>#VALUE!</v>
      </c>
      <c r="J46" s="44" t="s">
        <v>52</v>
      </c>
      <c r="K46" s="38" t="s">
        <v>69</v>
      </c>
      <c r="L46" s="38" t="s">
        <v>35</v>
      </c>
      <c r="M46" s="38" t="s">
        <v>36</v>
      </c>
      <c r="N46" s="38" t="s">
        <v>37</v>
      </c>
      <c r="O46" s="45" t="s">
        <v>38</v>
      </c>
      <c r="P46"/>
      <c r="Q46"/>
      <c r="R46"/>
      <c r="S46"/>
      <c r="T46" s="2"/>
      <c r="U46" s="32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</row>
    <row r="47" spans="1:130" s="1" customFormat="1" ht="38.15" customHeight="1" thickBot="1" x14ac:dyDescent="0.3">
      <c r="A47" s="53">
        <v>60006080</v>
      </c>
      <c r="B47" s="38">
        <v>10</v>
      </c>
      <c r="C47" s="39" t="s">
        <v>29</v>
      </c>
      <c r="D47" s="43">
        <v>1</v>
      </c>
      <c r="E47" s="39" t="s">
        <v>30</v>
      </c>
      <c r="F47" s="40">
        <v>49999</v>
      </c>
      <c r="G47" s="40">
        <f t="shared" ref="G47" si="23">D47*F47</f>
        <v>49999</v>
      </c>
      <c r="H47" s="41" t="s">
        <v>18</v>
      </c>
      <c r="I47" s="42" t="e">
        <f t="shared" ref="I47" si="24">H47*D47</f>
        <v>#VALUE!</v>
      </c>
      <c r="J47" s="44" t="s">
        <v>56</v>
      </c>
      <c r="K47" s="38" t="s">
        <v>48</v>
      </c>
      <c r="L47" s="38" t="s">
        <v>67</v>
      </c>
      <c r="M47" s="38" t="s">
        <v>68</v>
      </c>
      <c r="N47" s="38" t="s">
        <v>37</v>
      </c>
      <c r="O47" s="45" t="s">
        <v>38</v>
      </c>
      <c r="P47"/>
      <c r="Q47"/>
      <c r="R47"/>
      <c r="S47"/>
      <c r="T47" s="2"/>
      <c r="U47" s="32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</row>
    <row r="48" spans="1:130" s="1" customFormat="1" ht="38.15" customHeight="1" thickBot="1" x14ac:dyDescent="0.3">
      <c r="A48" s="53">
        <v>60006081</v>
      </c>
      <c r="B48" s="38">
        <v>10</v>
      </c>
      <c r="C48" s="39" t="s">
        <v>29</v>
      </c>
      <c r="D48" s="43">
        <v>1</v>
      </c>
      <c r="E48" s="39" t="s">
        <v>30</v>
      </c>
      <c r="F48" s="40">
        <v>65500</v>
      </c>
      <c r="G48" s="40">
        <f t="shared" ref="G48:G53" si="25">D48*F48</f>
        <v>65500</v>
      </c>
      <c r="H48" s="41" t="s">
        <v>18</v>
      </c>
      <c r="I48" s="42" t="e">
        <f t="shared" ref="I48:I53" si="26">H48*D48</f>
        <v>#VALUE!</v>
      </c>
      <c r="J48" s="44" t="s">
        <v>65</v>
      </c>
      <c r="K48" s="38" t="s">
        <v>41</v>
      </c>
      <c r="L48" s="38" t="s">
        <v>42</v>
      </c>
      <c r="M48" s="38" t="s">
        <v>40</v>
      </c>
      <c r="N48" s="38" t="s">
        <v>37</v>
      </c>
      <c r="O48" s="45" t="s">
        <v>38</v>
      </c>
      <c r="P48"/>
      <c r="Q48"/>
      <c r="R48"/>
      <c r="S48"/>
      <c r="T48" s="2"/>
      <c r="U48" s="32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</row>
    <row r="49" spans="1:130" s="52" customFormat="1" ht="38.15" customHeight="1" thickBot="1" x14ac:dyDescent="0.3">
      <c r="A49" s="60">
        <v>60006082</v>
      </c>
      <c r="B49" s="38">
        <v>10</v>
      </c>
      <c r="C49" s="39" t="s">
        <v>47</v>
      </c>
      <c r="D49" s="43">
        <v>1</v>
      </c>
      <c r="E49" s="39" t="s">
        <v>30</v>
      </c>
      <c r="F49" s="47">
        <v>27000</v>
      </c>
      <c r="G49" s="47">
        <f t="shared" si="25"/>
        <v>27000</v>
      </c>
      <c r="H49" s="41" t="s">
        <v>18</v>
      </c>
      <c r="I49" s="48" t="e">
        <f t="shared" si="26"/>
        <v>#VALUE!</v>
      </c>
      <c r="J49" s="56" t="s">
        <v>77</v>
      </c>
      <c r="K49" s="56" t="s">
        <v>43</v>
      </c>
      <c r="L49" s="56" t="s">
        <v>39</v>
      </c>
      <c r="M49" s="56" t="s">
        <v>40</v>
      </c>
      <c r="N49" s="56" t="s">
        <v>37</v>
      </c>
      <c r="O49" s="54" t="s">
        <v>38</v>
      </c>
      <c r="P49" s="49"/>
      <c r="Q49" s="49"/>
      <c r="R49" s="49"/>
      <c r="S49" s="49"/>
      <c r="T49" s="50"/>
      <c r="U49" s="51"/>
      <c r="V49" s="49"/>
      <c r="W49" s="49"/>
      <c r="X49" s="49"/>
      <c r="Y49" s="49"/>
      <c r="Z49" s="49"/>
      <c r="AA49" s="49"/>
      <c r="AB49" s="49"/>
      <c r="AC49" s="49"/>
      <c r="AD49" s="49"/>
      <c r="AE49" s="49"/>
      <c r="AF49" s="49"/>
      <c r="AG49" s="49"/>
      <c r="AH49" s="49"/>
      <c r="AI49" s="49"/>
      <c r="AJ49" s="49"/>
      <c r="AK49" s="49"/>
      <c r="AL49" s="49"/>
      <c r="AM49" s="49"/>
      <c r="AN49" s="49"/>
      <c r="AO49" s="49"/>
      <c r="AP49" s="49"/>
      <c r="AQ49" s="49"/>
      <c r="AR49" s="49"/>
      <c r="AS49" s="49"/>
      <c r="AT49" s="49"/>
      <c r="AU49" s="49"/>
      <c r="AV49" s="49"/>
      <c r="AW49" s="49"/>
      <c r="AX49" s="49"/>
      <c r="AY49" s="49"/>
      <c r="AZ49" s="49"/>
      <c r="BA49" s="49"/>
      <c r="BB49" s="49"/>
      <c r="BC49" s="49"/>
      <c r="BD49" s="49"/>
      <c r="BE49" s="49"/>
      <c r="BF49" s="49"/>
      <c r="BG49" s="49"/>
      <c r="BH49" s="49"/>
      <c r="BI49" s="49"/>
      <c r="BJ49" s="49"/>
      <c r="BK49" s="49"/>
      <c r="BL49" s="49"/>
      <c r="BM49" s="49"/>
      <c r="BN49" s="49"/>
      <c r="BO49" s="49"/>
      <c r="BP49" s="49"/>
      <c r="BQ49" s="49"/>
      <c r="BR49" s="49"/>
      <c r="BS49" s="49"/>
      <c r="BT49" s="49"/>
      <c r="BU49" s="49"/>
      <c r="BV49" s="49"/>
      <c r="BW49" s="49"/>
      <c r="BX49" s="49"/>
      <c r="BY49" s="49"/>
      <c r="BZ49" s="49"/>
      <c r="CA49" s="49"/>
      <c r="CB49" s="49"/>
      <c r="CC49" s="49"/>
      <c r="CD49" s="49"/>
      <c r="CE49" s="49"/>
      <c r="CF49" s="49"/>
      <c r="CG49" s="49"/>
      <c r="CH49" s="49"/>
      <c r="CI49" s="49"/>
      <c r="CJ49" s="49"/>
      <c r="CK49" s="49"/>
      <c r="CL49" s="49"/>
      <c r="CM49" s="49"/>
      <c r="CN49" s="49"/>
      <c r="CO49" s="49"/>
      <c r="CP49" s="49"/>
      <c r="CQ49" s="49"/>
      <c r="CR49" s="49"/>
      <c r="CS49" s="49"/>
      <c r="CT49" s="49"/>
      <c r="CU49" s="49"/>
      <c r="CV49" s="49"/>
      <c r="CW49" s="49"/>
      <c r="CX49" s="49"/>
      <c r="CY49" s="49"/>
      <c r="CZ49" s="49"/>
      <c r="DA49" s="49"/>
      <c r="DB49" s="49"/>
      <c r="DC49" s="49"/>
      <c r="DD49" s="49"/>
      <c r="DE49" s="49"/>
      <c r="DF49" s="49"/>
      <c r="DG49" s="49"/>
      <c r="DH49" s="49"/>
      <c r="DI49" s="49"/>
      <c r="DJ49" s="49"/>
      <c r="DK49" s="49"/>
      <c r="DL49" s="49"/>
      <c r="DM49" s="49"/>
      <c r="DN49" s="49"/>
      <c r="DO49" s="49"/>
      <c r="DP49" s="49"/>
      <c r="DQ49" s="49"/>
      <c r="DR49" s="49"/>
      <c r="DS49" s="49"/>
      <c r="DT49" s="49"/>
      <c r="DU49" s="49"/>
      <c r="DV49" s="49"/>
      <c r="DW49" s="49"/>
      <c r="DX49" s="49"/>
      <c r="DY49" s="49"/>
      <c r="DZ49" s="49"/>
    </row>
    <row r="50" spans="1:130" s="52" customFormat="1" ht="38.15" customHeight="1" thickBot="1" x14ac:dyDescent="0.3">
      <c r="A50" s="60"/>
      <c r="B50" s="38">
        <v>20</v>
      </c>
      <c r="C50" s="39" t="s">
        <v>46</v>
      </c>
      <c r="D50" s="43">
        <v>2</v>
      </c>
      <c r="E50" s="39" t="s">
        <v>30</v>
      </c>
      <c r="F50" s="47">
        <v>8000</v>
      </c>
      <c r="G50" s="47">
        <f t="shared" si="25"/>
        <v>16000</v>
      </c>
      <c r="H50" s="41" t="s">
        <v>18</v>
      </c>
      <c r="I50" s="48" t="e">
        <f t="shared" si="26"/>
        <v>#VALUE!</v>
      </c>
      <c r="J50" s="57"/>
      <c r="K50" s="57" t="s">
        <v>43</v>
      </c>
      <c r="L50" s="57" t="s">
        <v>39</v>
      </c>
      <c r="M50" s="57" t="s">
        <v>40</v>
      </c>
      <c r="N50" s="57" t="s">
        <v>37</v>
      </c>
      <c r="O50" s="55"/>
      <c r="P50" s="49"/>
      <c r="Q50" s="49"/>
      <c r="R50" s="49"/>
      <c r="S50" s="49"/>
      <c r="T50" s="50"/>
      <c r="U50" s="51"/>
      <c r="V50" s="49"/>
      <c r="W50" s="49"/>
      <c r="X50" s="49"/>
      <c r="Y50" s="49"/>
      <c r="Z50" s="49"/>
      <c r="AA50" s="49"/>
      <c r="AB50" s="49"/>
      <c r="AC50" s="49"/>
      <c r="AD50" s="49"/>
      <c r="AE50" s="49"/>
      <c r="AF50" s="49"/>
      <c r="AG50" s="49"/>
      <c r="AH50" s="49"/>
      <c r="AI50" s="49"/>
      <c r="AJ50" s="49"/>
      <c r="AK50" s="49"/>
      <c r="AL50" s="49"/>
      <c r="AM50" s="49"/>
      <c r="AN50" s="49"/>
      <c r="AO50" s="49"/>
      <c r="AP50" s="49"/>
      <c r="AQ50" s="49"/>
      <c r="AR50" s="49"/>
      <c r="AS50" s="49"/>
      <c r="AT50" s="49"/>
      <c r="AU50" s="49"/>
      <c r="AV50" s="49"/>
      <c r="AW50" s="49"/>
      <c r="AX50" s="49"/>
      <c r="AY50" s="49"/>
      <c r="AZ50" s="49"/>
      <c r="BA50" s="49"/>
      <c r="BB50" s="49"/>
      <c r="BC50" s="49"/>
      <c r="BD50" s="49"/>
      <c r="BE50" s="49"/>
      <c r="BF50" s="49"/>
      <c r="BG50" s="49"/>
      <c r="BH50" s="49"/>
      <c r="BI50" s="49"/>
      <c r="BJ50" s="49"/>
      <c r="BK50" s="49"/>
      <c r="BL50" s="49"/>
      <c r="BM50" s="49"/>
      <c r="BN50" s="49"/>
      <c r="BO50" s="49"/>
      <c r="BP50" s="49"/>
      <c r="BQ50" s="49"/>
      <c r="BR50" s="49"/>
      <c r="BS50" s="49"/>
      <c r="BT50" s="49"/>
      <c r="BU50" s="49"/>
      <c r="BV50" s="49"/>
      <c r="BW50" s="49"/>
      <c r="BX50" s="49"/>
      <c r="BY50" s="49"/>
      <c r="BZ50" s="49"/>
      <c r="CA50" s="49"/>
      <c r="CB50" s="49"/>
      <c r="CC50" s="49"/>
      <c r="CD50" s="49"/>
      <c r="CE50" s="49"/>
      <c r="CF50" s="49"/>
      <c r="CG50" s="49"/>
      <c r="CH50" s="49"/>
      <c r="CI50" s="49"/>
      <c r="CJ50" s="49"/>
      <c r="CK50" s="49"/>
      <c r="CL50" s="49"/>
      <c r="CM50" s="49"/>
      <c r="CN50" s="49"/>
      <c r="CO50" s="49"/>
      <c r="CP50" s="49"/>
      <c r="CQ50" s="49"/>
      <c r="CR50" s="49"/>
      <c r="CS50" s="49"/>
      <c r="CT50" s="49"/>
      <c r="CU50" s="49"/>
      <c r="CV50" s="49"/>
      <c r="CW50" s="49"/>
      <c r="CX50" s="49"/>
      <c r="CY50" s="49"/>
      <c r="CZ50" s="49"/>
      <c r="DA50" s="49"/>
      <c r="DB50" s="49"/>
      <c r="DC50" s="49"/>
      <c r="DD50" s="49"/>
      <c r="DE50" s="49"/>
      <c r="DF50" s="49"/>
      <c r="DG50" s="49"/>
      <c r="DH50" s="49"/>
      <c r="DI50" s="49"/>
      <c r="DJ50" s="49"/>
      <c r="DK50" s="49"/>
      <c r="DL50" s="49"/>
      <c r="DM50" s="49"/>
      <c r="DN50" s="49"/>
      <c r="DO50" s="49"/>
      <c r="DP50" s="49"/>
      <c r="DQ50" s="49"/>
      <c r="DR50" s="49"/>
      <c r="DS50" s="49"/>
      <c r="DT50" s="49"/>
      <c r="DU50" s="49"/>
      <c r="DV50" s="49"/>
      <c r="DW50" s="49"/>
      <c r="DX50" s="49"/>
      <c r="DY50" s="49"/>
      <c r="DZ50" s="49"/>
    </row>
    <row r="51" spans="1:130" s="1" customFormat="1" ht="38.15" customHeight="1" thickBot="1" x14ac:dyDescent="0.3">
      <c r="A51" s="53">
        <v>60006083</v>
      </c>
      <c r="B51" s="38">
        <v>10</v>
      </c>
      <c r="C51" s="39" t="s">
        <v>55</v>
      </c>
      <c r="D51" s="43">
        <v>1</v>
      </c>
      <c r="E51" s="39" t="s">
        <v>30</v>
      </c>
      <c r="F51" s="40">
        <v>22500</v>
      </c>
      <c r="G51" s="40">
        <f>D51*F51</f>
        <v>22500</v>
      </c>
      <c r="H51" s="41" t="s">
        <v>18</v>
      </c>
      <c r="I51" s="42" t="e">
        <f>H51*D51</f>
        <v>#VALUE!</v>
      </c>
      <c r="J51" s="44" t="s">
        <v>66</v>
      </c>
      <c r="K51" s="38" t="s">
        <v>48</v>
      </c>
      <c r="L51" s="38" t="s">
        <v>67</v>
      </c>
      <c r="M51" s="38" t="s">
        <v>68</v>
      </c>
      <c r="N51" s="38" t="s">
        <v>37</v>
      </c>
      <c r="O51" s="45" t="s">
        <v>38</v>
      </c>
      <c r="P51"/>
      <c r="Q51"/>
      <c r="R51"/>
      <c r="S51"/>
      <c r="T51" s="2"/>
      <c r="U51" s="32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</row>
    <row r="52" spans="1:130" s="1" customFormat="1" ht="38.15" customHeight="1" thickBot="1" x14ac:dyDescent="0.3">
      <c r="A52" s="69">
        <v>60006084</v>
      </c>
      <c r="B52" s="38">
        <v>10</v>
      </c>
      <c r="C52" s="39" t="s">
        <v>45</v>
      </c>
      <c r="D52" s="39">
        <v>3</v>
      </c>
      <c r="E52" s="39" t="s">
        <v>30</v>
      </c>
      <c r="F52" s="40">
        <v>34000</v>
      </c>
      <c r="G52" s="40">
        <f t="shared" si="25"/>
        <v>102000</v>
      </c>
      <c r="H52" s="41" t="s">
        <v>18</v>
      </c>
      <c r="I52" s="42" t="e">
        <f t="shared" si="26"/>
        <v>#VALUE!</v>
      </c>
      <c r="J52" s="56" t="s">
        <v>78</v>
      </c>
      <c r="K52" s="56" t="s">
        <v>43</v>
      </c>
      <c r="L52" s="56" t="s">
        <v>42</v>
      </c>
      <c r="M52" s="56" t="s">
        <v>40</v>
      </c>
      <c r="N52" s="56" t="s">
        <v>37</v>
      </c>
      <c r="O52" s="54" t="s">
        <v>38</v>
      </c>
      <c r="P52"/>
      <c r="Q52"/>
      <c r="R52"/>
      <c r="S52"/>
      <c r="T52" s="2"/>
      <c r="U52" s="3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</row>
    <row r="53" spans="1:130" s="1" customFormat="1" ht="38.15" customHeight="1" thickBot="1" x14ac:dyDescent="0.3">
      <c r="A53" s="70"/>
      <c r="B53" s="38">
        <v>20</v>
      </c>
      <c r="C53" s="39" t="s">
        <v>46</v>
      </c>
      <c r="D53" s="43">
        <v>2</v>
      </c>
      <c r="E53" s="39" t="s">
        <v>30</v>
      </c>
      <c r="F53" s="40">
        <v>14000</v>
      </c>
      <c r="G53" s="40">
        <f t="shared" si="25"/>
        <v>28000</v>
      </c>
      <c r="H53" s="41" t="s">
        <v>18</v>
      </c>
      <c r="I53" s="42" t="e">
        <f t="shared" si="26"/>
        <v>#VALUE!</v>
      </c>
      <c r="J53" s="57"/>
      <c r="K53" s="57"/>
      <c r="L53" s="57"/>
      <c r="M53" s="57"/>
      <c r="N53" s="57"/>
      <c r="O53" s="55"/>
      <c r="P53"/>
      <c r="Q53"/>
      <c r="R53"/>
      <c r="S53"/>
      <c r="T53" s="2"/>
      <c r="U53" s="32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</row>
    <row r="54" spans="1:130" s="1" customFormat="1" ht="15" thickTop="1" thickBot="1" x14ac:dyDescent="0.3">
      <c r="A54" s="66" t="s">
        <v>19</v>
      </c>
      <c r="B54" s="67"/>
      <c r="C54" s="67"/>
      <c r="D54" s="67"/>
      <c r="E54" s="67"/>
      <c r="F54" s="67"/>
      <c r="G54" s="31">
        <f>SUM(G15:G53)</f>
        <v>1266989</v>
      </c>
      <c r="H54" s="21"/>
      <c r="I54" s="21"/>
      <c r="J54" s="21"/>
      <c r="K54" s="23"/>
      <c r="L54" s="13"/>
      <c r="M54" s="13"/>
      <c r="N54" s="13"/>
      <c r="O54" s="3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</row>
    <row r="55" spans="1:130" s="1" customFormat="1" ht="15" thickTop="1" thickBot="1" x14ac:dyDescent="0.3">
      <c r="A55" s="63" t="s">
        <v>20</v>
      </c>
      <c r="B55" s="64"/>
      <c r="C55" s="64"/>
      <c r="D55" s="64"/>
      <c r="E55" s="64"/>
      <c r="F55" s="64"/>
      <c r="G55" s="64"/>
      <c r="H55" s="65"/>
      <c r="I55" s="4" t="e">
        <f>SUM(I15:I53)</f>
        <v>#VALUE!</v>
      </c>
      <c r="J55" s="14"/>
      <c r="K55" s="24"/>
      <c r="L55" s="17"/>
      <c r="M55" s="18"/>
      <c r="N55" s="17"/>
      <c r="O55" s="3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</row>
    <row r="56" spans="1:130" s="1" customFormat="1" ht="13.5" thickTop="1" thickBot="1" x14ac:dyDescent="0.3">
      <c r="A56" s="68" t="s">
        <v>21</v>
      </c>
      <c r="B56" s="68"/>
      <c r="C56" s="68"/>
      <c r="D56" s="68"/>
      <c r="E56" s="68"/>
      <c r="F56" s="68"/>
      <c r="G56" s="68"/>
      <c r="H56" s="68"/>
      <c r="I56" s="7"/>
      <c r="J56" s="7"/>
      <c r="K56" s="25"/>
      <c r="L56" s="7"/>
      <c r="M56" s="8"/>
      <c r="N56" s="7"/>
      <c r="O56" s="3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</row>
    <row r="57" spans="1:130" s="1" customFormat="1" ht="13" thickBot="1" x14ac:dyDescent="0.3">
      <c r="A57" s="8" t="s">
        <v>22</v>
      </c>
      <c r="B57" s="61" t="s">
        <v>18</v>
      </c>
      <c r="C57" s="62"/>
      <c r="D57" s="62"/>
      <c r="E57" s="62"/>
      <c r="F57" s="10" t="s">
        <v>23</v>
      </c>
      <c r="G57" s="7"/>
      <c r="H57" s="11"/>
      <c r="I57" s="7"/>
      <c r="J57" s="8"/>
      <c r="K57" s="25"/>
      <c r="L57" s="7"/>
      <c r="M57" s="8"/>
      <c r="N57" s="7"/>
      <c r="O57" s="36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</row>
    <row r="58" spans="1:130" ht="23.15" customHeight="1" x14ac:dyDescent="0.25">
      <c r="B58" s="8"/>
      <c r="C58" s="7"/>
      <c r="D58" s="8"/>
      <c r="E58" s="7"/>
      <c r="F58" s="11"/>
      <c r="G58" s="11"/>
      <c r="H58" s="12" t="s">
        <v>24</v>
      </c>
      <c r="I58" s="7"/>
      <c r="J58" s="8"/>
      <c r="K58" s="25"/>
      <c r="L58" s="7"/>
      <c r="M58" s="8"/>
      <c r="N58" s="7"/>
      <c r="O58" s="36"/>
    </row>
    <row r="59" spans="1:130" x14ac:dyDescent="0.25">
      <c r="B59" s="8"/>
      <c r="C59" s="7"/>
      <c r="D59" s="19"/>
      <c r="E59" s="7"/>
      <c r="F59" s="11"/>
      <c r="G59" s="11"/>
      <c r="H59" s="12"/>
      <c r="I59" s="7"/>
      <c r="J59" s="8"/>
      <c r="K59" s="25"/>
      <c r="L59" s="7"/>
      <c r="M59" s="8"/>
      <c r="N59" s="7"/>
      <c r="O59" s="36"/>
    </row>
    <row r="60" spans="1:130" x14ac:dyDescent="0.25">
      <c r="B60" s="8"/>
      <c r="C60" s="7"/>
      <c r="D60" s="19"/>
      <c r="E60" s="7"/>
      <c r="F60" s="11"/>
      <c r="G60" s="9"/>
      <c r="H60" s="12"/>
      <c r="I60" s="7"/>
      <c r="J60" s="8"/>
      <c r="K60" s="25"/>
      <c r="L60" s="7"/>
      <c r="M60" s="8"/>
      <c r="N60" s="7"/>
      <c r="O60" s="36"/>
    </row>
    <row r="61" spans="1:130" x14ac:dyDescent="0.25">
      <c r="B61" s="8"/>
      <c r="C61" s="7"/>
      <c r="D61" s="19"/>
      <c r="E61" s="7"/>
      <c r="F61" s="11"/>
      <c r="G61" s="11"/>
      <c r="H61" s="12"/>
      <c r="I61" s="7"/>
      <c r="J61" s="8"/>
      <c r="K61" s="25"/>
      <c r="L61" s="7"/>
      <c r="M61" s="8"/>
      <c r="N61" s="7"/>
      <c r="O61" s="36"/>
    </row>
    <row r="62" spans="1:130" ht="14.5" x14ac:dyDescent="0.25">
      <c r="B62" s="8"/>
      <c r="C62" s="37"/>
      <c r="D62" s="19"/>
      <c r="E62" s="7"/>
      <c r="F62" s="11"/>
      <c r="G62" s="11"/>
      <c r="H62" s="11"/>
      <c r="I62" s="12"/>
      <c r="J62" s="8"/>
      <c r="K62" s="25"/>
      <c r="L62" s="16"/>
      <c r="M62" s="16"/>
      <c r="N62" s="16"/>
      <c r="O62" s="26"/>
    </row>
    <row r="63" spans="1:130" ht="14.5" x14ac:dyDescent="0.25">
      <c r="B63" s="8"/>
      <c r="C63" s="37"/>
      <c r="D63" s="19"/>
      <c r="E63" s="7"/>
      <c r="F63" s="8"/>
      <c r="G63" s="7"/>
      <c r="H63" s="7"/>
      <c r="I63" s="7"/>
      <c r="J63" s="16" t="s">
        <v>25</v>
      </c>
      <c r="K63" s="26"/>
      <c r="L63" s="15"/>
      <c r="M63" s="15"/>
      <c r="N63" s="15"/>
      <c r="O63" s="27"/>
    </row>
    <row r="64" spans="1:130" x14ac:dyDescent="0.25">
      <c r="B64" s="8"/>
      <c r="C64" s="37"/>
      <c r="D64" s="19"/>
      <c r="E64" s="7"/>
      <c r="F64" s="7"/>
      <c r="G64" s="7"/>
      <c r="H64" s="7"/>
      <c r="I64" s="7"/>
      <c r="J64" s="15" t="s">
        <v>26</v>
      </c>
      <c r="K64" s="27"/>
      <c r="L64" s="15"/>
      <c r="M64" s="15"/>
      <c r="N64" s="15"/>
      <c r="O64" s="27"/>
    </row>
    <row r="65" spans="2:11" x14ac:dyDescent="0.25">
      <c r="B65" s="8"/>
      <c r="C65" s="37"/>
      <c r="D65" s="19"/>
      <c r="E65" s="7"/>
      <c r="F65" s="7"/>
      <c r="G65" s="7"/>
      <c r="H65" s="7"/>
      <c r="I65" s="7"/>
      <c r="J65" s="15" t="s">
        <v>27</v>
      </c>
      <c r="K65" s="27"/>
    </row>
    <row r="66" spans="2:11" x14ac:dyDescent="0.25">
      <c r="C66" s="2"/>
      <c r="D66" s="20"/>
    </row>
    <row r="67" spans="2:11" x14ac:dyDescent="0.25">
      <c r="C67" s="2"/>
      <c r="D67" s="20"/>
    </row>
    <row r="68" spans="2:11" x14ac:dyDescent="0.25">
      <c r="C68" s="2"/>
      <c r="D68" s="20"/>
    </row>
    <row r="69" spans="2:11" x14ac:dyDescent="0.25">
      <c r="C69" s="2"/>
      <c r="D69" s="20"/>
    </row>
    <row r="70" spans="2:11" x14ac:dyDescent="0.25">
      <c r="D70" s="20"/>
    </row>
    <row r="71" spans="2:11" x14ac:dyDescent="0.25">
      <c r="D71" s="20"/>
    </row>
    <row r="72" spans="2:11" x14ac:dyDescent="0.25">
      <c r="D72" s="20"/>
      <c r="F72" s="32"/>
    </row>
    <row r="73" spans="2:11" x14ac:dyDescent="0.25">
      <c r="D73" s="20"/>
    </row>
  </sheetData>
  <mergeCells count="74">
    <mergeCell ref="O52:O53"/>
    <mergeCell ref="J52:J53"/>
    <mergeCell ref="K52:K53"/>
    <mergeCell ref="L52:L53"/>
    <mergeCell ref="M52:M53"/>
    <mergeCell ref="N52:N53"/>
    <mergeCell ref="O49:O50"/>
    <mergeCell ref="J49:J50"/>
    <mergeCell ref="K49:K50"/>
    <mergeCell ref="L49:L50"/>
    <mergeCell ref="M49:M50"/>
    <mergeCell ref="N49:N50"/>
    <mergeCell ref="A38:A40"/>
    <mergeCell ref="A41:A42"/>
    <mergeCell ref="A24:A26"/>
    <mergeCell ref="A27:A29"/>
    <mergeCell ref="A30:A31"/>
    <mergeCell ref="A18:A19"/>
    <mergeCell ref="L24:L26"/>
    <mergeCell ref="O18:O19"/>
    <mergeCell ref="J24:J26"/>
    <mergeCell ref="K24:K26"/>
    <mergeCell ref="M18:M19"/>
    <mergeCell ref="N18:N19"/>
    <mergeCell ref="M24:M26"/>
    <mergeCell ref="N24:N26"/>
    <mergeCell ref="O24:O26"/>
    <mergeCell ref="K27:K29"/>
    <mergeCell ref="L27:L29"/>
    <mergeCell ref="J18:J19"/>
    <mergeCell ref="K18:K19"/>
    <mergeCell ref="L18:L19"/>
    <mergeCell ref="A9:O9"/>
    <mergeCell ref="A10:O10"/>
    <mergeCell ref="A11:O11"/>
    <mergeCell ref="A13:A14"/>
    <mergeCell ref="B13:B14"/>
    <mergeCell ref="C13:C14"/>
    <mergeCell ref="O13:O14"/>
    <mergeCell ref="K13:K14"/>
    <mergeCell ref="L13:L14"/>
    <mergeCell ref="N13:N14"/>
    <mergeCell ref="D13:D14"/>
    <mergeCell ref="E13:E14"/>
    <mergeCell ref="F13:G13"/>
    <mergeCell ref="H13:I13"/>
    <mergeCell ref="A49:A50"/>
    <mergeCell ref="B57:E57"/>
    <mergeCell ref="A55:H55"/>
    <mergeCell ref="A54:F54"/>
    <mergeCell ref="A56:H56"/>
    <mergeCell ref="A52:A53"/>
    <mergeCell ref="O30:O31"/>
    <mergeCell ref="M27:M29"/>
    <mergeCell ref="N27:N29"/>
    <mergeCell ref="O27:O29"/>
    <mergeCell ref="J38:J40"/>
    <mergeCell ref="K38:K40"/>
    <mergeCell ref="L38:L40"/>
    <mergeCell ref="M38:M40"/>
    <mergeCell ref="N38:N40"/>
    <mergeCell ref="O38:O40"/>
    <mergeCell ref="J30:J31"/>
    <mergeCell ref="K30:K31"/>
    <mergeCell ref="L30:L31"/>
    <mergeCell ref="M30:M31"/>
    <mergeCell ref="N30:N31"/>
    <mergeCell ref="J27:J29"/>
    <mergeCell ref="O41:O42"/>
    <mergeCell ref="J41:J42"/>
    <mergeCell ref="K41:K42"/>
    <mergeCell ref="L41:L42"/>
    <mergeCell ref="M41:M42"/>
    <mergeCell ref="N41:N42"/>
  </mergeCells>
  <phoneticPr fontId="0" type="noConversion"/>
  <pageMargins left="0.55118110236220474" right="0.35433070866141736" top="0.39370078740157483" bottom="0.39370078740157483" header="0.51181102362204722" footer="0.51181102362204722"/>
  <pageSetup paperSize="9" scale="41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63ef4d09-7a27-477e-abfe-88d2d0877d32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1D5D00D18BED542A1391B1FD89084F3" ma:contentTypeVersion="18" ma:contentTypeDescription="Vytvoří nový dokument" ma:contentTypeScope="" ma:versionID="919ce4659e7c5fb06592e1b9a18cc936">
  <xsd:schema xmlns:xsd="http://www.w3.org/2001/XMLSchema" xmlns:xs="http://www.w3.org/2001/XMLSchema" xmlns:p="http://schemas.microsoft.com/office/2006/metadata/properties" xmlns:ns3="63ef4d09-7a27-477e-abfe-88d2d0877d32" xmlns:ns4="b0e90202-8514-490b-aa47-458e66aada41" targetNamespace="http://schemas.microsoft.com/office/2006/metadata/properties" ma:root="true" ma:fieldsID="27f013cb791231b1ffeadd6f30b9a287" ns3:_="" ns4:_="">
    <xsd:import namespace="63ef4d09-7a27-477e-abfe-88d2d0877d32"/>
    <xsd:import namespace="b0e90202-8514-490b-aa47-458e66aada4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_activity" minOccurs="0"/>
                <xsd:element ref="ns3:MediaServiceSearchProperties" minOccurs="0"/>
                <xsd:element ref="ns3:MediaServiceObjectDetectorVersions" minOccurs="0"/>
                <xsd:element ref="ns3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ef4d09-7a27-477e-abfe-88d2d0877d3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5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e90202-8514-490b-aa47-458e66aada41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C6A7A32-AAC1-4CC2-A0A8-514AEBF8814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84197F1-44AC-4F35-9772-3DFE815F7A03}">
  <ds:schemaRefs>
    <ds:schemaRef ds:uri="http://purl.org/dc/elements/1.1/"/>
    <ds:schemaRef ds:uri="http://schemas.microsoft.com/office/2006/metadata/properties"/>
    <ds:schemaRef ds:uri="63ef4d09-7a27-477e-abfe-88d2d0877d32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b0e90202-8514-490b-aa47-458e66aada41"/>
    <ds:schemaRef ds:uri="http://schemas.microsoft.com/office/2006/documentManagement/typ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9AD9308E-2BE7-4546-8B5C-E7D92FE733B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ef4d09-7a27-477e-abfe-88d2d0877d32"/>
    <ds:schemaRef ds:uri="b0e90202-8514-490b-aa47-458e66aada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SAP WebAS</dc:creator>
  <cp:keywords/>
  <dc:description/>
  <cp:lastModifiedBy>Matolak Milan</cp:lastModifiedBy>
  <cp:revision>1</cp:revision>
  <dcterms:created xsi:type="dcterms:W3CDTF">2019-08-01T11:10:14Z</dcterms:created>
  <dcterms:modified xsi:type="dcterms:W3CDTF">2024-11-22T14:00:26Z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0x010100D1D5D00D18BED542A1391B1FD89084F3</vt:lpwstr>
  </property>
</Properties>
</file>