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69" documentId="14_{D2BC0033-DA82-4940-AB1F-F12A28CD241A}" xr6:coauthVersionLast="36" xr6:coauthVersionMax="36" xr10:uidLastSave="{96219A98-5833-4B1A-9968-76DEEB346FD6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instalatersky!$A$2:$H$42</definedName>
  </definedNames>
  <calcPr calcId="191029"/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H15" i="2" l="1"/>
  <c r="F15" i="2"/>
  <c r="H14" i="2"/>
  <c r="F14" i="2"/>
  <c r="H13" i="2"/>
  <c r="F13" i="2"/>
  <c r="H12" i="2"/>
  <c r="F12" i="2"/>
  <c r="H11" i="2"/>
  <c r="F11" i="2"/>
  <c r="H17" i="2" l="1"/>
  <c r="F17" i="2"/>
  <c r="H16" i="2"/>
  <c r="F16" i="2"/>
  <c r="H10" i="2"/>
  <c r="F10" i="2"/>
  <c r="H9" i="2"/>
  <c r="F9" i="2"/>
  <c r="H8" i="2"/>
  <c r="F8" i="2"/>
  <c r="H26" i="2" l="1"/>
  <c r="H25" i="2"/>
  <c r="H24" i="2"/>
  <c r="H23" i="2"/>
  <c r="H18" i="2" l="1"/>
  <c r="F18" i="2"/>
  <c r="H7" i="2"/>
  <c r="F7" i="2"/>
  <c r="H22" i="2" l="1"/>
  <c r="G27" i="2" s="1"/>
  <c r="E27" i="2" l="1"/>
  <c r="F6" i="2"/>
  <c r="E19" i="2" l="1"/>
  <c r="H6" i="2" l="1"/>
  <c r="G19" i="2" l="1"/>
  <c r="G28" i="2" s="1"/>
  <c r="F1041362" i="2"/>
</calcChain>
</file>

<file path=xl/sharedStrings.xml><?xml version="1.0" encoding="utf-8"?>
<sst xmlns="http://schemas.openxmlformats.org/spreadsheetml/2006/main" count="82" uniqueCount="43">
  <si>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</si>
  <si>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</si>
  <si>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</si>
  <si>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</si>
  <si>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</si>
  <si>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</si>
  <si>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</si>
  <si>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</si>
  <si>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</si>
  <si>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</si>
  <si>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</si>
  <si>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</si>
  <si>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</si>
  <si>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</si>
  <si>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</si>
  <si>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</si>
  <si>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</si>
  <si>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</si>
  <si>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</si>
  <si>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</si>
  <si>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</si>
  <si>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KS</t>
  </si>
  <si>
    <t xml:space="preserve">ks </t>
  </si>
  <si>
    <t>Dodávka pro Ubytovací služby a Stravovací služby, převezme Stupková Jaroslava tel. 596996441, sklad údržby - místnost č. A1/16, Studentská 1770/1, Ostrava - Poruba, 700 32</t>
  </si>
  <si>
    <t>Dodávka instalatérského materiálu 7/2024</t>
  </si>
  <si>
    <t>Sedačka WC COMB. T 3551</t>
  </si>
  <si>
    <t>Páčka WC SLOVARM T 2450/IV</t>
  </si>
  <si>
    <t>Ventil plovák boční ALCAPLAST A 150 1/2</t>
  </si>
  <si>
    <r>
      <t xml:space="preserve">Sprchová hadice kovová nerezová dvouzámková </t>
    </r>
    <r>
      <rPr>
        <b/>
        <sz val="11"/>
        <color theme="1"/>
        <rFont val="Calibri"/>
        <family val="2"/>
        <charset val="238"/>
        <scheme val="minor"/>
      </rPr>
      <t>mosazná matka/konus</t>
    </r>
    <r>
      <rPr>
        <sz val="11"/>
        <color theme="1"/>
        <rFont val="Calibri"/>
        <family val="2"/>
        <charset val="238"/>
        <scheme val="minor"/>
      </rPr>
      <t xml:space="preserve"> MET/155.0 Kod: BAT0011400 NOVASERVIS </t>
    </r>
  </si>
  <si>
    <t>Baterie páková stojánková TITANIA IRIS Typ: 92096  krátká pípa</t>
  </si>
  <si>
    <t>Bojler OKCE 125l Dražice závěsný</t>
  </si>
  <si>
    <t xml:space="preserve">Ventil  plovákový ONBP 151 boční 2/8"x1/2" </t>
  </si>
  <si>
    <t>sifon dřezový  T-707  DN50/DN 40</t>
  </si>
  <si>
    <t>wc vrap manžeta malá</t>
  </si>
  <si>
    <t>dvířka bílá plast 15x30</t>
  </si>
  <si>
    <t>Baterie metalia umyvadlová 55001/1.0 bez výpusti</t>
  </si>
  <si>
    <t>Bateri dřezová stojan 55091.0</t>
  </si>
  <si>
    <t>T-kus mosaz 1/2" FFF</t>
  </si>
  <si>
    <t>Ventil napouštěcí 3/8" boční TNV-4 B</t>
  </si>
  <si>
    <t>Koleno HT 50/45</t>
  </si>
  <si>
    <t>Trubka HT 50/2m</t>
  </si>
  <si>
    <t>Trubka HT 50/1m</t>
  </si>
  <si>
    <t>WC deska Helena T3550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</si>
</sst>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7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17" fillId="4" borderId="6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 applyProtection="1">
      <alignment horizontal="center" vertical="center" wrapText="1"/>
    </xf>
    <xf numFmtId="164" fontId="10" fillId="4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12" xfId="0" applyBorder="1" applyAlignment="1">
      <alignment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12" fillId="0" borderId="11" xfId="0" applyNumberFormat="1" applyFont="1" applyFill="1" applyBorder="1" applyAlignment="1" applyProtection="1">
      <alignment horizontal="right" vertical="center"/>
    </xf>
    <xf numFmtId="164" fontId="12" fillId="0" borderId="7" xfId="0" applyNumberFormat="1" applyFont="1" applyFill="1" applyBorder="1" applyAlignment="1" applyProtection="1">
      <alignment horizontal="right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20" fillId="0" borderId="1" xfId="0" applyNumberFormat="1" applyFont="1" applyBorder="1"/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2"/>
  <sheetViews>
    <sheetView tabSelected="1" zoomScale="70" zoomScaleNormal="70" workbookViewId="0">
      <selection activeCell="H48" sqref="A48:H49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26953125" style="1" customWidth="1"/>
    <col min="5" max="5" width="37.81640625" style="6" customWidth="1"/>
    <col min="6" max="6" width="19.81640625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4" t="s">
        <v>17</v>
      </c>
      <c r="B2" s="54"/>
      <c r="C2" s="54"/>
      <c r="D2" s="54"/>
      <c r="E2" s="54"/>
      <c r="F2" s="54"/>
      <c r="G2" s="54"/>
      <c r="H2" s="54"/>
    </row>
    <row r="3" spans="1:8" s="3" customFormat="1" ht="18.5" x14ac:dyDescent="0.35">
      <c r="A3" s="55" t="s">
        <v>24</v>
      </c>
      <c r="B3" s="54"/>
      <c r="C3" s="54"/>
      <c r="D3" s="54"/>
      <c r="E3" s="54"/>
      <c r="F3" s="54"/>
      <c r="G3" s="54"/>
      <c r="H3" s="54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20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6">
        <v>1</v>
      </c>
      <c r="B6" s="46">
        <v>1</v>
      </c>
      <c r="C6" s="46" t="s">
        <v>16</v>
      </c>
      <c r="D6" s="47" t="s">
        <v>30</v>
      </c>
      <c r="E6" s="40"/>
      <c r="F6" s="37">
        <f t="shared" ref="F6:F18" si="0">SUM(E6*B6)</f>
        <v>0</v>
      </c>
      <c r="G6" s="12" t="s">
        <v>11</v>
      </c>
      <c r="H6" s="14" t="e">
        <f t="shared" ref="H6:H18" si="1">B6*G6</f>
        <v>#VALUE!</v>
      </c>
    </row>
    <row r="7" spans="1:8" x14ac:dyDescent="0.35">
      <c r="A7" s="48">
        <v>2</v>
      </c>
      <c r="B7" s="48">
        <v>10</v>
      </c>
      <c r="C7" s="48" t="s">
        <v>21</v>
      </c>
      <c r="D7" s="49" t="s">
        <v>31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8">
        <v>3</v>
      </c>
      <c r="B8" s="48">
        <v>10</v>
      </c>
      <c r="C8" s="48" t="s">
        <v>16</v>
      </c>
      <c r="D8" s="50" t="s">
        <v>32</v>
      </c>
      <c r="E8" s="38"/>
      <c r="F8" s="38">
        <f t="shared" ref="F8:F17" si="2">SUM(E8*B8)</f>
        <v>0</v>
      </c>
      <c r="G8" s="2" t="s">
        <v>11</v>
      </c>
      <c r="H8" s="15" t="e">
        <f t="shared" ref="H8:H17" si="3">B8*G8</f>
        <v>#VALUE!</v>
      </c>
    </row>
    <row r="9" spans="1:8" x14ac:dyDescent="0.35">
      <c r="A9" s="48">
        <v>4</v>
      </c>
      <c r="B9" s="48">
        <v>5</v>
      </c>
      <c r="C9" s="48" t="s">
        <v>16</v>
      </c>
      <c r="D9" s="50" t="s">
        <v>33</v>
      </c>
      <c r="E9" s="38"/>
      <c r="F9" s="38">
        <f t="shared" si="2"/>
        <v>0</v>
      </c>
      <c r="G9" s="2" t="s">
        <v>11</v>
      </c>
      <c r="H9" s="15" t="e">
        <f t="shared" si="3"/>
        <v>#VALUE!</v>
      </c>
    </row>
    <row r="10" spans="1:8" x14ac:dyDescent="0.35">
      <c r="A10" s="48">
        <v>5</v>
      </c>
      <c r="B10" s="48">
        <v>5</v>
      </c>
      <c r="C10" s="48" t="s">
        <v>16</v>
      </c>
      <c r="D10" s="50" t="s">
        <v>34</v>
      </c>
      <c r="E10" s="38"/>
      <c r="F10" s="38">
        <f t="shared" si="2"/>
        <v>0</v>
      </c>
      <c r="G10" s="2" t="s">
        <v>11</v>
      </c>
      <c r="H10" s="15" t="e">
        <f t="shared" si="3"/>
        <v>#VALUE!</v>
      </c>
    </row>
    <row r="11" spans="1:8" x14ac:dyDescent="0.35">
      <c r="A11" s="48">
        <v>6</v>
      </c>
      <c r="B11" s="48">
        <v>10</v>
      </c>
      <c r="C11" s="48" t="s">
        <v>16</v>
      </c>
      <c r="D11" s="50" t="s">
        <v>35</v>
      </c>
      <c r="E11" s="38"/>
      <c r="F11" s="38">
        <f t="shared" ref="F11:F15" si="4">SUM(E11*B11)</f>
        <v>0</v>
      </c>
      <c r="G11" s="2" t="s">
        <v>11</v>
      </c>
      <c r="H11" s="15" t="e">
        <f t="shared" ref="H11:H15" si="5">B11*G11</f>
        <v>#VALUE!</v>
      </c>
    </row>
    <row r="12" spans="1:8" x14ac:dyDescent="0.35">
      <c r="A12" s="48">
        <v>7</v>
      </c>
      <c r="B12" s="48">
        <v>6</v>
      </c>
      <c r="C12" s="48" t="s">
        <v>16</v>
      </c>
      <c r="D12" s="50" t="s">
        <v>36</v>
      </c>
      <c r="E12" s="38"/>
      <c r="F12" s="38">
        <f t="shared" si="4"/>
        <v>0</v>
      </c>
      <c r="G12" s="2" t="s">
        <v>11</v>
      </c>
      <c r="H12" s="15" t="e">
        <f t="shared" si="5"/>
        <v>#VALUE!</v>
      </c>
    </row>
    <row r="13" spans="1:8" x14ac:dyDescent="0.35">
      <c r="A13" s="48">
        <v>8</v>
      </c>
      <c r="B13" s="48">
        <v>10</v>
      </c>
      <c r="C13" s="48" t="s">
        <v>16</v>
      </c>
      <c r="D13" s="50" t="s">
        <v>37</v>
      </c>
      <c r="E13" s="38"/>
      <c r="F13" s="38">
        <f t="shared" si="4"/>
        <v>0</v>
      </c>
      <c r="G13" s="2" t="s">
        <v>11</v>
      </c>
      <c r="H13" s="15" t="e">
        <f t="shared" si="5"/>
        <v>#VALUE!</v>
      </c>
    </row>
    <row r="14" spans="1:8" x14ac:dyDescent="0.35">
      <c r="A14" s="48">
        <v>9</v>
      </c>
      <c r="B14" s="48">
        <v>4</v>
      </c>
      <c r="C14" s="48" t="s">
        <v>16</v>
      </c>
      <c r="D14" s="50" t="s">
        <v>38</v>
      </c>
      <c r="E14" s="38"/>
      <c r="F14" s="38">
        <f t="shared" si="4"/>
        <v>0</v>
      </c>
      <c r="G14" s="2" t="s">
        <v>11</v>
      </c>
      <c r="H14" s="15" t="e">
        <f t="shared" si="5"/>
        <v>#VALUE!</v>
      </c>
    </row>
    <row r="15" spans="1:8" x14ac:dyDescent="0.35">
      <c r="A15" s="48">
        <v>10</v>
      </c>
      <c r="B15" s="48">
        <v>10</v>
      </c>
      <c r="C15" s="48" t="s">
        <v>16</v>
      </c>
      <c r="D15" s="51" t="s">
        <v>39</v>
      </c>
      <c r="E15" s="38"/>
      <c r="F15" s="38">
        <f t="shared" si="4"/>
        <v>0</v>
      </c>
      <c r="G15" s="2" t="s">
        <v>11</v>
      </c>
      <c r="H15" s="15" t="e">
        <f t="shared" si="5"/>
        <v>#VALUE!</v>
      </c>
    </row>
    <row r="16" spans="1:8" x14ac:dyDescent="0.35">
      <c r="A16" s="48">
        <v>11</v>
      </c>
      <c r="B16" s="48">
        <v>2</v>
      </c>
      <c r="C16" s="48" t="s">
        <v>16</v>
      </c>
      <c r="D16" s="52" t="s">
        <v>40</v>
      </c>
      <c r="E16" s="38"/>
      <c r="F16" s="38">
        <f t="shared" si="2"/>
        <v>0</v>
      </c>
      <c r="G16" s="2" t="s">
        <v>11</v>
      </c>
      <c r="H16" s="15" t="e">
        <f t="shared" si="3"/>
        <v>#VALUE!</v>
      </c>
    </row>
    <row r="17" spans="1:8" x14ac:dyDescent="0.35">
      <c r="A17" s="48">
        <v>12</v>
      </c>
      <c r="B17" s="48">
        <v>6</v>
      </c>
      <c r="C17" s="48" t="s">
        <v>22</v>
      </c>
      <c r="D17" s="53" t="s">
        <v>41</v>
      </c>
      <c r="E17" s="38"/>
      <c r="F17" s="38">
        <f t="shared" si="2"/>
        <v>0</v>
      </c>
      <c r="G17" s="2" t="s">
        <v>11</v>
      </c>
      <c r="H17" s="15" t="e">
        <f t="shared" si="3"/>
        <v>#VALUE!</v>
      </c>
    </row>
    <row r="18" spans="1:8" ht="15" thickBot="1" x14ac:dyDescent="0.4">
      <c r="A18" s="48">
        <v>13</v>
      </c>
      <c r="B18" s="48">
        <v>10</v>
      </c>
      <c r="C18" s="48" t="s">
        <v>16</v>
      </c>
      <c r="D18" s="50" t="s">
        <v>42</v>
      </c>
      <c r="E18" s="38"/>
      <c r="F18" s="38">
        <f t="shared" si="0"/>
        <v>0</v>
      </c>
      <c r="G18" s="2" t="s">
        <v>11</v>
      </c>
      <c r="H18" s="15" t="e">
        <f t="shared" si="1"/>
        <v>#VALUE!</v>
      </c>
    </row>
    <row r="19" spans="1:8" ht="19" thickBot="1" x14ac:dyDescent="0.4">
      <c r="A19" s="41"/>
      <c r="B19" s="42"/>
      <c r="C19" s="43"/>
      <c r="D19" s="35" t="s">
        <v>19</v>
      </c>
      <c r="E19" s="57">
        <f>SUM(F6:F18)</f>
        <v>0</v>
      </c>
      <c r="F19" s="57"/>
      <c r="G19" s="57" t="e">
        <f>SUM(H6:H18)</f>
        <v>#VALUE!</v>
      </c>
      <c r="H19" s="58"/>
    </row>
    <row r="20" spans="1:8" ht="19" thickBot="1" x14ac:dyDescent="0.4">
      <c r="A20" s="44"/>
      <c r="B20" s="44"/>
      <c r="C20" s="44"/>
      <c r="D20" s="10"/>
      <c r="E20" s="11"/>
      <c r="F20" s="11"/>
      <c r="G20" s="11"/>
      <c r="H20" s="11"/>
    </row>
    <row r="21" spans="1:8" ht="49.5" customHeight="1" thickBot="1" x14ac:dyDescent="0.4">
      <c r="A21" s="16" t="s">
        <v>12</v>
      </c>
      <c r="B21" s="17" t="s">
        <v>13</v>
      </c>
      <c r="C21" s="17" t="s">
        <v>14</v>
      </c>
      <c r="D21" s="33" t="s">
        <v>23</v>
      </c>
      <c r="E21" s="18" t="s">
        <v>3</v>
      </c>
      <c r="F21" s="18" t="s">
        <v>4</v>
      </c>
      <c r="G21" s="19" t="s">
        <v>1</v>
      </c>
      <c r="H21" s="20" t="s">
        <v>2</v>
      </c>
    </row>
    <row r="22" spans="1:8" s="9" customFormat="1" ht="15" customHeight="1" x14ac:dyDescent="0.35">
      <c r="A22" s="45">
        <v>1</v>
      </c>
      <c r="B22" s="39">
        <v>15</v>
      </c>
      <c r="C22" s="36" t="s">
        <v>16</v>
      </c>
      <c r="D22" s="63" t="s">
        <v>25</v>
      </c>
      <c r="E22" s="66">
        <v>71</v>
      </c>
      <c r="F22" s="38">
        <f t="shared" ref="F22:F23" si="6">SUM(E22*B22)</f>
        <v>1065</v>
      </c>
      <c r="G22" s="12" t="s">
        <v>11</v>
      </c>
      <c r="H22" s="14" t="e">
        <f t="shared" ref="H22:H23" si="7">B22*G22</f>
        <v>#VALUE!</v>
      </c>
    </row>
    <row r="23" spans="1:8" s="9" customFormat="1" ht="15" customHeight="1" x14ac:dyDescent="0.35">
      <c r="A23" s="45">
        <v>2</v>
      </c>
      <c r="B23" s="39">
        <v>30</v>
      </c>
      <c r="C23" s="36" t="s">
        <v>16</v>
      </c>
      <c r="D23" s="63" t="s">
        <v>26</v>
      </c>
      <c r="E23" s="66">
        <v>59</v>
      </c>
      <c r="F23" s="38">
        <f t="shared" si="6"/>
        <v>1770</v>
      </c>
      <c r="G23" s="2" t="s">
        <v>11</v>
      </c>
      <c r="H23" s="15" t="e">
        <f t="shared" si="7"/>
        <v>#VALUE!</v>
      </c>
    </row>
    <row r="24" spans="1:8" s="9" customFormat="1" ht="15" customHeight="1" x14ac:dyDescent="0.35">
      <c r="A24" s="45">
        <v>3</v>
      </c>
      <c r="B24" s="39">
        <v>10</v>
      </c>
      <c r="C24" s="36" t="s">
        <v>16</v>
      </c>
      <c r="D24" s="64" t="s">
        <v>27</v>
      </c>
      <c r="E24" s="66">
        <v>102</v>
      </c>
      <c r="F24" s="38">
        <f t="shared" ref="F24:F26" si="8">SUM(E24*B24)</f>
        <v>1020</v>
      </c>
      <c r="G24" s="2" t="s">
        <v>11</v>
      </c>
      <c r="H24" s="15" t="e">
        <f t="shared" ref="H24:H26" si="9">B24*G24</f>
        <v>#VALUE!</v>
      </c>
    </row>
    <row r="25" spans="1:8" s="9" customFormat="1" ht="15" customHeight="1" x14ac:dyDescent="0.35">
      <c r="A25" s="45">
        <v>4</v>
      </c>
      <c r="B25" s="39">
        <v>20</v>
      </c>
      <c r="C25" s="36" t="s">
        <v>16</v>
      </c>
      <c r="D25" s="65" t="s">
        <v>28</v>
      </c>
      <c r="E25" s="66">
        <v>160</v>
      </c>
      <c r="F25" s="38">
        <f t="shared" si="8"/>
        <v>3200</v>
      </c>
      <c r="G25" s="2" t="s">
        <v>11</v>
      </c>
      <c r="H25" s="15" t="e">
        <f t="shared" si="9"/>
        <v>#VALUE!</v>
      </c>
    </row>
    <row r="26" spans="1:8" s="9" customFormat="1" ht="15" customHeight="1" thickBot="1" x14ac:dyDescent="0.4">
      <c r="A26" s="45">
        <v>5</v>
      </c>
      <c r="B26" s="39">
        <v>10</v>
      </c>
      <c r="C26" s="36" t="s">
        <v>16</v>
      </c>
      <c r="D26" s="64" t="s">
        <v>29</v>
      </c>
      <c r="E26" s="66">
        <v>494</v>
      </c>
      <c r="F26" s="38">
        <f t="shared" si="8"/>
        <v>4940</v>
      </c>
      <c r="G26" s="2" t="s">
        <v>11</v>
      </c>
      <c r="H26" s="15" t="e">
        <f t="shared" si="9"/>
        <v>#VALUE!</v>
      </c>
    </row>
    <row r="27" spans="1:8" s="9" customFormat="1" ht="15" customHeight="1" thickBot="1" x14ac:dyDescent="0.4">
      <c r="A27" s="41"/>
      <c r="B27" s="43"/>
      <c r="C27" s="43"/>
      <c r="D27" s="32" t="s">
        <v>18</v>
      </c>
      <c r="E27" s="56">
        <f>SUM(F22:F26)</f>
        <v>11995</v>
      </c>
      <c r="F27" s="57"/>
      <c r="G27" s="57" t="e">
        <f>SUM(H22:H26)</f>
        <v>#VALUE!</v>
      </c>
      <c r="H27" s="58"/>
    </row>
    <row r="28" spans="1:8" ht="19" thickBot="1" x14ac:dyDescent="0.4">
      <c r="A28" s="25"/>
      <c r="B28" s="30"/>
      <c r="C28" s="26"/>
      <c r="D28" s="27" t="s">
        <v>5</v>
      </c>
      <c r="E28" s="56"/>
      <c r="F28" s="57"/>
      <c r="G28" s="57" t="e">
        <f>G19+G27</f>
        <v>#VALUE!</v>
      </c>
      <c r="H28" s="58"/>
    </row>
    <row r="29" spans="1:8" ht="18.5" x14ac:dyDescent="0.35">
      <c r="A29" s="21"/>
      <c r="B29" s="31"/>
      <c r="C29" s="22"/>
      <c r="D29" s="23"/>
      <c r="E29" s="24"/>
      <c r="F29" s="24"/>
      <c r="G29" s="24"/>
      <c r="H29" s="24"/>
    </row>
    <row r="30" spans="1:8" x14ac:dyDescent="0.35">
      <c r="A30" s="62" t="s">
        <v>15</v>
      </c>
      <c r="B30" s="62"/>
      <c r="C30" s="62"/>
      <c r="D30" s="62"/>
      <c r="E30" s="62"/>
      <c r="F30" s="62"/>
      <c r="G30" s="62"/>
      <c r="H30" s="62"/>
    </row>
    <row r="31" spans="1:8" x14ac:dyDescent="0.35">
      <c r="A31" s="5"/>
    </row>
    <row r="32" spans="1:8" x14ac:dyDescent="0.35">
      <c r="A32" s="7" t="s">
        <v>0</v>
      </c>
      <c r="B32" s="61" t="s">
        <v>8</v>
      </c>
      <c r="C32" s="61"/>
      <c r="D32" s="61"/>
      <c r="G32" s="8" t="s">
        <v>7</v>
      </c>
    </row>
    <row r="39" spans="4:8" x14ac:dyDescent="0.35">
      <c r="D39" s="60" t="s">
        <v>6</v>
      </c>
      <c r="E39" s="60"/>
      <c r="F39" s="60"/>
      <c r="G39" s="60"/>
      <c r="H39" s="60"/>
    </row>
    <row r="40" spans="4:8" x14ac:dyDescent="0.35">
      <c r="D40" s="59" t="s">
        <v>9</v>
      </c>
      <c r="E40" s="59"/>
      <c r="F40" s="59"/>
      <c r="G40" s="59"/>
      <c r="H40" s="59"/>
    </row>
    <row r="41" spans="4:8" x14ac:dyDescent="0.35">
      <c r="D41" s="59" t="s">
        <v>10</v>
      </c>
      <c r="E41" s="59"/>
      <c r="F41" s="59"/>
      <c r="G41" s="59"/>
      <c r="H41" s="59"/>
    </row>
    <row r="1041362" spans="1:8" x14ac:dyDescent="0.35">
      <c r="A1041362" s="1"/>
      <c r="C1041362" s="1"/>
      <c r="E1041362" s="1"/>
      <c r="F1041362" s="6">
        <f>SUM(F2:F1041361)</f>
        <v>11995</v>
      </c>
      <c r="G1041362" s="1"/>
      <c r="H1041362" s="1"/>
    </row>
  </sheetData>
  <sheetProtection selectLockedCells="1"/>
  <mergeCells count="13">
    <mergeCell ref="A2:H2"/>
    <mergeCell ref="A3:H3"/>
    <mergeCell ref="E28:F28"/>
    <mergeCell ref="G28:H28"/>
    <mergeCell ref="D41:H41"/>
    <mergeCell ref="D39:H39"/>
    <mergeCell ref="D40:H40"/>
    <mergeCell ref="E19:F19"/>
    <mergeCell ref="G19:H19"/>
    <mergeCell ref="E27:F27"/>
    <mergeCell ref="G27:H27"/>
    <mergeCell ref="B32:D32"/>
    <mergeCell ref="A30:H30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