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48_2024_SAP_Rijen_1_pol\"/>
    </mc:Choice>
  </mc:AlternateContent>
  <xr:revisionPtr revIDLastSave="22" documentId="13_ncr:1_{266A2510-C627-48D6-B9B1-9FD7666C9006}" xr6:coauthVersionLast="36" xr6:coauthVersionMax="47" xr10:uidLastSave="{2A427F1B-E017-49D2-A313-FC8E2D6CF142}"/>
  <bookViews>
    <workbookView xWindow="-110" yWindow="-110" windowWidth="38620" windowHeight="211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I31" i="1" l="1"/>
  <c r="G31" i="1"/>
  <c r="I44" i="1" l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D65" i="1" l="1"/>
  <c r="G26" i="1"/>
  <c r="I26" i="1"/>
  <c r="G27" i="1"/>
  <c r="I27" i="1"/>
  <c r="I58" i="1"/>
  <c r="G58" i="1"/>
  <c r="I28" i="1"/>
  <c r="G28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51" i="1"/>
  <c r="G51" i="1"/>
  <c r="I50" i="1"/>
  <c r="G50" i="1"/>
  <c r="I49" i="1"/>
  <c r="G49" i="1"/>
  <c r="I47" i="1"/>
  <c r="G47" i="1"/>
  <c r="I46" i="1"/>
  <c r="G46" i="1"/>
  <c r="I45" i="1"/>
  <c r="G45" i="1"/>
  <c r="I32" i="1"/>
  <c r="G32" i="1"/>
  <c r="I30" i="1"/>
  <c r="G30" i="1"/>
  <c r="I29" i="1"/>
  <c r="G29" i="1"/>
  <c r="I15" i="1" l="1"/>
  <c r="I60" i="1" s="1"/>
  <c r="G15" i="1"/>
  <c r="I55" i="1" l="1"/>
  <c r="G55" i="1"/>
  <c r="I57" i="1"/>
  <c r="G57" i="1"/>
  <c r="I56" i="1"/>
  <c r="G56" i="1"/>
  <c r="I54" i="1"/>
  <c r="G54" i="1"/>
  <c r="I53" i="1"/>
  <c r="G53" i="1"/>
  <c r="I52" i="1"/>
  <c r="G52" i="1"/>
  <c r="G59" i="1" l="1"/>
</calcChain>
</file>

<file path=xl/sharedStrings.xml><?xml version="1.0" encoding="utf-8"?>
<sst xmlns="http://schemas.openxmlformats.org/spreadsheetml/2006/main" count="387" uniqueCount="99">
  <si>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</si>
  <si>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</si>
  <si>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</si>
  <si>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</si>
  <si>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</si>
  <si>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</si>
  <si>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</si>
  <si>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</si>
  <si>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</si>
  <si>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</si>
  <si>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</si>
  <si>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</si>
  <si>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</si>
  <si>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</si>
  <si>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</si>
  <si>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</si>
  <si>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</si>
  <si>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</si>
  <si>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</si>
  <si>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</si>
  <si>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</si>
  <si>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</si>
  <si>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</si>
  <si>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</si>
  <si>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</si>
  <si>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</si>
  <si>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</si>
  <si>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</si>
  <si>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</si>
  <si>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</si>
  <si>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</si>
  <si>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DNS_LCD27" Výškově stavitelný</t>
  </si>
  <si>
    <t>DNS_TABLET_ATYP</t>
  </si>
  <si>
    <t>DNS_NB15"_typ_A</t>
  </si>
  <si>
    <t>Ing. Hana Havlenová 
hana.havlenova@vsb.cz
+420596992179</t>
  </si>
  <si>
    <t>IT4I</t>
  </si>
  <si>
    <t>Studentská</t>
  </si>
  <si>
    <t>6231/1B</t>
  </si>
  <si>
    <t>708 00</t>
  </si>
  <si>
    <t>Ostrava-Poruba</t>
  </si>
  <si>
    <t>17. listopadu</t>
  </si>
  <si>
    <t>2172/15</t>
  </si>
  <si>
    <t>Fak. elektrotechniky a informatiky</t>
  </si>
  <si>
    <t>17. listopadu</t>
  </si>
  <si>
    <t>Rektorát</t>
  </si>
  <si>
    <t>Ekonomická fakulta</t>
  </si>
  <si>
    <t>DNS_PC_ATYP</t>
  </si>
  <si>
    <t>DNS_LCD_ATYP</t>
  </si>
  <si>
    <t>DNS_Ultrabook13"_typ_B</t>
  </si>
  <si>
    <t>DNS_NB15"_typ_B</t>
  </si>
  <si>
    <t>Michaela Vašutová 
michaela.vasutova@vsb.cz
+420596999450</t>
  </si>
  <si>
    <t>Karin Mikulová 
karin.mikulova@vsb.cz
+420597321296</t>
  </si>
  <si>
    <t>Lenka Blažková 
lenka.blazkova@vsb.cz
+420597325351</t>
  </si>
  <si>
    <t>L. Podéště</t>
  </si>
  <si>
    <t>CEET, Centrum ENET</t>
  </si>
  <si>
    <t>Fakulta  stavební</t>
  </si>
  <si>
    <t>Fakulta materiálově-technologická</t>
  </si>
  <si>
    <t>Fakulta hornicko-geologická</t>
  </si>
  <si>
    <t>DNS_LCD24" Výškově stavitelný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</si>
  <si>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48/2024</t>
    </r>
  </si>
  <si>
    <t>DNS_TISK multi_ATYP</t>
  </si>
  <si>
    <t>DNS_TISK multi barva</t>
  </si>
  <si>
    <t>DNS_TISK ČB</t>
  </si>
  <si>
    <t>DNS_DISK_ATYP</t>
  </si>
  <si>
    <t>DNS_GRAF.KARTA_ATYP</t>
  </si>
  <si>
    <t>DNS_NB17"</t>
  </si>
  <si>
    <t>DNS_LCD24"</t>
  </si>
  <si>
    <t>Markéta Zdobnická 
marketa.zdobnicka@vsb.cz
+420597321328</t>
  </si>
  <si>
    <t>Ing. Jana Magnusková, Ph.D. 
jana.magnuskova@vsb.cz, ivana.kadlecova@vsb.cz
+420597325565</t>
  </si>
  <si>
    <t>Gabriela Žilová 
gabriela.zilova@vsb.cz
+420597322877</t>
  </si>
  <si>
    <t>Ing. Tadeusz Sikora, Ph.D. 
tadeusz.sikora@vsb.cz
+420597329307</t>
  </si>
  <si>
    <t>Ing. Jan Gaura, Ph.D. 
zaneta.vylegalova@vsb.cz
+420597325866</t>
  </si>
  <si>
    <t xml:space="preserve">Vladěna Hlavatá 
vladena.hlavata@vsb.cz
</t>
  </si>
  <si>
    <t>Ing. Hana Havlenová 
hana.havlenova@vsb.cz
+420 596 992 179</t>
  </si>
  <si>
    <t>Hana Plemeníková 
hana.plemenikova@vsb.cz
+420596991304</t>
  </si>
  <si>
    <t>Daniela Bolečková 
daniela.boleckova@vsb.cz
+420597329018</t>
  </si>
  <si>
    <t>Darina Cihlářová 
darina.cihlarova@vsb.cz
+420596999020</t>
  </si>
  <si>
    <t>Eva Lenartová 
eva.lenartova@vsb.cz
+420597322802</t>
  </si>
  <si>
    <t>Jana Hahnová 
jana.hahnova@vsb.cz
+420596994502</t>
  </si>
  <si>
    <t>Ing. Radoslav Fasuga, Ph.D. 
radoslav.fasuga@vsb.cz
+420597325892</t>
  </si>
  <si>
    <t>Hana Jochcová 
hana.jochcova@vsb.cz
+420597321707</t>
  </si>
  <si>
    <t>Iveta Hlaváčová 
iveta.hlavacova@vsb.cz
+420597325462</t>
  </si>
  <si>
    <t>Ing. Hana Havlenová 
hana.havlenova@vsb.cz
596992179</t>
  </si>
  <si>
    <t>Gabriela Bílková 
gabriela.bilkova@vsb.cz
+420596993709</t>
  </si>
  <si>
    <t>Fakulta bezpečnostního  inženýrství</t>
  </si>
  <si>
    <t>9720 CTT</t>
  </si>
  <si>
    <t>Business centrum</t>
  </si>
  <si>
    <t>dr.Ochodek, dr. Sternadelová</t>
  </si>
  <si>
    <t>Institut jazyků - 712</t>
  </si>
  <si>
    <t>Popularizace</t>
  </si>
  <si>
    <t>1875/15</t>
  </si>
  <si>
    <t>Lumírova</t>
  </si>
  <si>
    <t>630/13</t>
  </si>
  <si>
    <t>700 30</t>
  </si>
  <si>
    <t>Ostrava-Výškovice</t>
  </si>
  <si>
    <t>6202/17</t>
  </si>
  <si>
    <t>DNS_DATAPROJEKTOR_ATYP</t>
  </si>
  <si>
    <t xml:space="preserve"> KS</t>
  </si>
  <si>
    <t>Talácková Sylva
sylva.talackova@vsb.cz
+420 596 993 149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</si>
</sst>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3" fontId="0" fillId="0" borderId="33" xfId="0" applyNumberFormat="1" applyBorder="1" applyAlignment="1">
      <alignment horizontal="right" vertical="center"/>
    </xf>
    <xf numFmtId="165" fontId="2" fillId="0" borderId="33" xfId="0" applyNumberFormat="1" applyFont="1" applyBorder="1" applyAlignment="1">
      <alignment horizontal="right" vertical="center"/>
    </xf>
    <xf numFmtId="165" fontId="2" fillId="3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9" xfId="0" applyNumberFormat="1" applyBorder="1" applyAlignment="1">
      <alignment horizontal="right" vertical="center"/>
    </xf>
    <xf numFmtId="165" fontId="0" fillId="0" borderId="33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3" fontId="0" fillId="4" borderId="19" xfId="0" applyNumberFormat="1" applyFill="1" applyBorder="1" applyAlignment="1">
      <alignment horizontal="right" vertical="center"/>
    </xf>
    <xf numFmtId="165" fontId="0" fillId="4" borderId="19" xfId="0" applyNumberFormat="1" applyFill="1" applyBorder="1" applyAlignment="1">
      <alignment horizontal="right" vertical="center"/>
    </xf>
    <xf numFmtId="165" fontId="2" fillId="4" borderId="19" xfId="0" applyNumberFormat="1" applyFont="1" applyFill="1" applyBorder="1" applyAlignment="1">
      <alignment horizontal="right" vertical="center"/>
    </xf>
    <xf numFmtId="165" fontId="2" fillId="4" borderId="19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2" fillId="4" borderId="0" xfId="0" applyFont="1" applyFill="1" applyAlignment="1">
      <alignment vertical="top"/>
    </xf>
    <xf numFmtId="3" fontId="0" fillId="4" borderId="0" xfId="0" applyNumberFormat="1" applyFill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2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78"/>
  <sheetViews>
    <sheetView tabSelected="1" zoomScale="80" zoomScaleNormal="80" workbookViewId="0">
      <selection activeCell="J18" sqref="J18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96" t="s">
        <v>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30" ht="18.5" x14ac:dyDescent="0.25">
      <c r="A10" s="97" t="s">
        <v>59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30" ht="24" customHeight="1" x14ac:dyDescent="0.25">
      <c r="A11" s="98" t="s">
        <v>28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99" t="s">
        <v>1</v>
      </c>
      <c r="B13" s="101" t="s">
        <v>2</v>
      </c>
      <c r="C13" s="101" t="s">
        <v>3</v>
      </c>
      <c r="D13" s="105" t="s">
        <v>4</v>
      </c>
      <c r="E13" s="105" t="s">
        <v>5</v>
      </c>
      <c r="F13" s="116" t="s">
        <v>6</v>
      </c>
      <c r="G13" s="117"/>
      <c r="H13" s="116" t="s">
        <v>7</v>
      </c>
      <c r="I13" s="117"/>
      <c r="J13" s="3" t="s">
        <v>8</v>
      </c>
      <c r="K13" s="105" t="s">
        <v>9</v>
      </c>
      <c r="L13" s="101" t="s">
        <v>10</v>
      </c>
      <c r="M13" s="3" t="s">
        <v>11</v>
      </c>
      <c r="N13" s="101" t="s">
        <v>12</v>
      </c>
      <c r="O13" s="10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100"/>
      <c r="B14" s="102"/>
      <c r="C14" s="102"/>
      <c r="D14" s="106"/>
      <c r="E14" s="10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106"/>
      <c r="L14" s="102"/>
      <c r="M14" s="30" t="s">
        <v>17</v>
      </c>
      <c r="N14" s="102"/>
      <c r="O14" s="10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0">
        <v>60005798</v>
      </c>
      <c r="B15" s="46">
        <v>10</v>
      </c>
      <c r="C15" s="46" t="s">
        <v>60</v>
      </c>
      <c r="D15" s="47">
        <v>1</v>
      </c>
      <c r="E15" s="46" t="s">
        <v>30</v>
      </c>
      <c r="F15" s="68">
        <v>36000</v>
      </c>
      <c r="G15" s="38">
        <f t="shared" ref="G15:G32" si="0">D15*F15</f>
        <v>36000</v>
      </c>
      <c r="H15" s="39" t="s">
        <v>18</v>
      </c>
      <c r="I15" s="40" t="e">
        <f t="shared" ref="I15:I32" si="1">H15*D15</f>
        <v>#VALUE!</v>
      </c>
      <c r="J15" s="65" t="s">
        <v>67</v>
      </c>
      <c r="K15" s="69" t="s">
        <v>55</v>
      </c>
      <c r="L15" s="69" t="s">
        <v>53</v>
      </c>
      <c r="M15" s="69" t="s">
        <v>90</v>
      </c>
      <c r="N15" s="69" t="s">
        <v>38</v>
      </c>
      <c r="O15" s="66" t="s">
        <v>39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1">
        <v>60005999</v>
      </c>
      <c r="B16" s="42">
        <v>10</v>
      </c>
      <c r="C16" s="42" t="s">
        <v>33</v>
      </c>
      <c r="D16" s="48">
        <v>3</v>
      </c>
      <c r="E16" s="42" t="s">
        <v>30</v>
      </c>
      <c r="F16" s="70">
        <v>18500</v>
      </c>
      <c r="G16" s="43">
        <f t="shared" ref="G16:G18" si="2">D16*F16</f>
        <v>55500</v>
      </c>
      <c r="H16" s="44" t="s">
        <v>18</v>
      </c>
      <c r="I16" s="45" t="e">
        <f t="shared" ref="I16:I18" si="3">H16*D16</f>
        <v>#VALUE!</v>
      </c>
      <c r="J16" s="64" t="s">
        <v>34</v>
      </c>
      <c r="K16" s="41" t="s">
        <v>45</v>
      </c>
      <c r="L16" s="41" t="s">
        <v>40</v>
      </c>
      <c r="M16" s="41" t="s">
        <v>41</v>
      </c>
      <c r="N16" s="41" t="s">
        <v>38</v>
      </c>
      <c r="O16" s="67" t="s">
        <v>39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1">
        <v>60006000</v>
      </c>
      <c r="B17" s="42">
        <v>10</v>
      </c>
      <c r="C17" s="42" t="s">
        <v>61</v>
      </c>
      <c r="D17" s="48">
        <v>1</v>
      </c>
      <c r="E17" s="42" t="s">
        <v>30</v>
      </c>
      <c r="F17" s="70">
        <v>13000</v>
      </c>
      <c r="G17" s="43">
        <f t="shared" si="2"/>
        <v>13000</v>
      </c>
      <c r="H17" s="44" t="s">
        <v>18</v>
      </c>
      <c r="I17" s="45" t="e">
        <f t="shared" si="3"/>
        <v>#VALUE!</v>
      </c>
      <c r="J17" s="64" t="s">
        <v>51</v>
      </c>
      <c r="K17" s="41" t="s">
        <v>44</v>
      </c>
      <c r="L17" s="41" t="s">
        <v>40</v>
      </c>
      <c r="M17" s="41" t="s">
        <v>41</v>
      </c>
      <c r="N17" s="41" t="s">
        <v>38</v>
      </c>
      <c r="O17" s="67" t="s">
        <v>39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50.5" thickBot="1" x14ac:dyDescent="0.3">
      <c r="A18" s="51">
        <v>60006001</v>
      </c>
      <c r="B18" s="42">
        <v>10</v>
      </c>
      <c r="C18" s="42" t="s">
        <v>32</v>
      </c>
      <c r="D18" s="48">
        <v>1</v>
      </c>
      <c r="E18" s="42" t="s">
        <v>30</v>
      </c>
      <c r="F18" s="70">
        <v>36000</v>
      </c>
      <c r="G18" s="43">
        <f t="shared" si="2"/>
        <v>36000</v>
      </c>
      <c r="H18" s="44" t="s">
        <v>18</v>
      </c>
      <c r="I18" s="45" t="e">
        <f t="shared" si="3"/>
        <v>#VALUE!</v>
      </c>
      <c r="J18" s="64" t="s">
        <v>68</v>
      </c>
      <c r="K18" s="41" t="s">
        <v>57</v>
      </c>
      <c r="L18" s="41" t="s">
        <v>43</v>
      </c>
      <c r="M18" s="41" t="s">
        <v>41</v>
      </c>
      <c r="N18" s="41" t="s">
        <v>38</v>
      </c>
      <c r="O18" s="67" t="s">
        <v>39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118">
        <v>60006002</v>
      </c>
      <c r="B19" s="42">
        <v>10</v>
      </c>
      <c r="C19" s="42" t="s">
        <v>62</v>
      </c>
      <c r="D19" s="48">
        <v>1</v>
      </c>
      <c r="E19" s="42" t="s">
        <v>30</v>
      </c>
      <c r="F19" s="70">
        <v>5000</v>
      </c>
      <c r="G19" s="43">
        <f>D19*F19</f>
        <v>5000</v>
      </c>
      <c r="H19" s="44" t="s">
        <v>18</v>
      </c>
      <c r="I19" s="45" t="e">
        <f>H19*D19</f>
        <v>#VALUE!</v>
      </c>
      <c r="J19" s="107" t="s">
        <v>69</v>
      </c>
      <c r="K19" s="107" t="s">
        <v>84</v>
      </c>
      <c r="L19" s="107" t="s">
        <v>91</v>
      </c>
      <c r="M19" s="107" t="s">
        <v>92</v>
      </c>
      <c r="N19" s="107" t="s">
        <v>93</v>
      </c>
      <c r="O19" s="113" t="s">
        <v>94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120"/>
      <c r="B20" s="42">
        <v>20</v>
      </c>
      <c r="C20" s="42" t="s">
        <v>31</v>
      </c>
      <c r="D20" s="48">
        <v>2</v>
      </c>
      <c r="E20" s="42" t="s">
        <v>30</v>
      </c>
      <c r="F20" s="70">
        <v>6000</v>
      </c>
      <c r="G20" s="43">
        <f t="shared" ref="G20:G24" si="4">D20*F20</f>
        <v>12000</v>
      </c>
      <c r="H20" s="44" t="s">
        <v>18</v>
      </c>
      <c r="I20" s="45" t="e">
        <f t="shared" ref="I20:I24" si="5">H20*D20</f>
        <v>#VALUE!</v>
      </c>
      <c r="J20" s="108"/>
      <c r="K20" s="108" t="s">
        <v>84</v>
      </c>
      <c r="L20" s="108" t="s">
        <v>91</v>
      </c>
      <c r="M20" s="108" t="s">
        <v>92</v>
      </c>
      <c r="N20" s="108" t="s">
        <v>93</v>
      </c>
      <c r="O20" s="114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120"/>
      <c r="B21" s="42">
        <v>30</v>
      </c>
      <c r="C21" s="42" t="s">
        <v>29</v>
      </c>
      <c r="D21" s="48">
        <v>2</v>
      </c>
      <c r="E21" s="42" t="s">
        <v>30</v>
      </c>
      <c r="F21" s="70">
        <v>56000</v>
      </c>
      <c r="G21" s="43">
        <f t="shared" si="4"/>
        <v>112000</v>
      </c>
      <c r="H21" s="44" t="s">
        <v>18</v>
      </c>
      <c r="I21" s="45" t="e">
        <f t="shared" si="5"/>
        <v>#VALUE!</v>
      </c>
      <c r="J21" s="108"/>
      <c r="K21" s="108" t="s">
        <v>84</v>
      </c>
      <c r="L21" s="108" t="s">
        <v>91</v>
      </c>
      <c r="M21" s="108" t="s">
        <v>92</v>
      </c>
      <c r="N21" s="108" t="s">
        <v>93</v>
      </c>
      <c r="O21" s="114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120"/>
      <c r="B22" s="42">
        <v>40</v>
      </c>
      <c r="C22" s="42" t="s">
        <v>29</v>
      </c>
      <c r="D22" s="48">
        <v>2</v>
      </c>
      <c r="E22" s="42" t="s">
        <v>30</v>
      </c>
      <c r="F22" s="70">
        <v>36000</v>
      </c>
      <c r="G22" s="43">
        <f t="shared" si="4"/>
        <v>72000</v>
      </c>
      <c r="H22" s="44" t="s">
        <v>18</v>
      </c>
      <c r="I22" s="45" t="e">
        <f t="shared" si="5"/>
        <v>#VALUE!</v>
      </c>
      <c r="J22" s="108"/>
      <c r="K22" s="108" t="s">
        <v>84</v>
      </c>
      <c r="L22" s="108" t="s">
        <v>91</v>
      </c>
      <c r="M22" s="108" t="s">
        <v>92</v>
      </c>
      <c r="N22" s="108" t="s">
        <v>93</v>
      </c>
      <c r="O22" s="114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120"/>
      <c r="B23" s="42">
        <v>50</v>
      </c>
      <c r="C23" s="42" t="s">
        <v>29</v>
      </c>
      <c r="D23" s="48">
        <v>2</v>
      </c>
      <c r="E23" s="42" t="s">
        <v>30</v>
      </c>
      <c r="F23" s="70">
        <v>34000</v>
      </c>
      <c r="G23" s="43">
        <f t="shared" si="4"/>
        <v>68000</v>
      </c>
      <c r="H23" s="44" t="s">
        <v>18</v>
      </c>
      <c r="I23" s="45" t="e">
        <f t="shared" si="5"/>
        <v>#VALUE!</v>
      </c>
      <c r="J23" s="108"/>
      <c r="K23" s="108" t="s">
        <v>84</v>
      </c>
      <c r="L23" s="108" t="s">
        <v>91</v>
      </c>
      <c r="M23" s="108" t="s">
        <v>92</v>
      </c>
      <c r="N23" s="108" t="s">
        <v>93</v>
      </c>
      <c r="O23" s="114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120"/>
      <c r="B24" s="42">
        <v>60</v>
      </c>
      <c r="C24" s="42" t="s">
        <v>32</v>
      </c>
      <c r="D24" s="48">
        <v>3</v>
      </c>
      <c r="E24" s="42" t="s">
        <v>30</v>
      </c>
      <c r="F24" s="70">
        <v>14000</v>
      </c>
      <c r="G24" s="43">
        <f t="shared" si="4"/>
        <v>42000</v>
      </c>
      <c r="H24" s="44" t="s">
        <v>18</v>
      </c>
      <c r="I24" s="45" t="e">
        <f t="shared" si="5"/>
        <v>#VALUE!</v>
      </c>
      <c r="J24" s="108"/>
      <c r="K24" s="108" t="s">
        <v>84</v>
      </c>
      <c r="L24" s="108" t="s">
        <v>91</v>
      </c>
      <c r="M24" s="108" t="s">
        <v>92</v>
      </c>
      <c r="N24" s="108" t="s">
        <v>93</v>
      </c>
      <c r="O24" s="114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120"/>
      <c r="B25" s="42">
        <v>70</v>
      </c>
      <c r="C25" s="42" t="s">
        <v>32</v>
      </c>
      <c r="D25" s="48">
        <v>1</v>
      </c>
      <c r="E25" s="42" t="s">
        <v>30</v>
      </c>
      <c r="F25" s="70">
        <v>16000</v>
      </c>
      <c r="G25" s="43">
        <f>D25*F25</f>
        <v>16000</v>
      </c>
      <c r="H25" s="44" t="s">
        <v>18</v>
      </c>
      <c r="I25" s="45" t="e">
        <f>H25*D25</f>
        <v>#VALUE!</v>
      </c>
      <c r="J25" s="108"/>
      <c r="K25" s="108" t="s">
        <v>84</v>
      </c>
      <c r="L25" s="108" t="s">
        <v>91</v>
      </c>
      <c r="M25" s="108" t="s">
        <v>92</v>
      </c>
      <c r="N25" s="108" t="s">
        <v>93</v>
      </c>
      <c r="O25" s="114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119"/>
      <c r="B26" s="42">
        <v>80</v>
      </c>
      <c r="C26" s="42" t="s">
        <v>63</v>
      </c>
      <c r="D26" s="48">
        <v>3</v>
      </c>
      <c r="E26" s="42" t="s">
        <v>30</v>
      </c>
      <c r="F26" s="70">
        <v>8000</v>
      </c>
      <c r="G26" s="43">
        <f t="shared" ref="G26:G27" si="6">D26*F26</f>
        <v>24000</v>
      </c>
      <c r="H26" s="44" t="s">
        <v>18</v>
      </c>
      <c r="I26" s="45" t="e">
        <f t="shared" ref="I26:I27" si="7">H26*D26</f>
        <v>#VALUE!</v>
      </c>
      <c r="J26" s="109"/>
      <c r="K26" s="109" t="s">
        <v>84</v>
      </c>
      <c r="L26" s="109" t="s">
        <v>91</v>
      </c>
      <c r="M26" s="109" t="s">
        <v>92</v>
      </c>
      <c r="N26" s="109" t="s">
        <v>93</v>
      </c>
      <c r="O26" s="115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51">
        <v>60006003</v>
      </c>
      <c r="B27" s="42">
        <v>10</v>
      </c>
      <c r="C27" s="42" t="s">
        <v>46</v>
      </c>
      <c r="D27" s="48">
        <v>1</v>
      </c>
      <c r="E27" s="42" t="s">
        <v>30</v>
      </c>
      <c r="F27" s="70">
        <v>18000</v>
      </c>
      <c r="G27" s="43">
        <f t="shared" si="6"/>
        <v>18000</v>
      </c>
      <c r="H27" s="44" t="s">
        <v>18</v>
      </c>
      <c r="I27" s="45" t="e">
        <f t="shared" si="7"/>
        <v>#VALUE!</v>
      </c>
      <c r="J27" s="64" t="s">
        <v>70</v>
      </c>
      <c r="K27" s="41" t="s">
        <v>42</v>
      </c>
      <c r="L27" s="41" t="s">
        <v>43</v>
      </c>
      <c r="M27" s="41" t="s">
        <v>41</v>
      </c>
      <c r="N27" s="41" t="s">
        <v>38</v>
      </c>
      <c r="O27" s="67" t="s">
        <v>39</v>
      </c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118">
        <v>60006004</v>
      </c>
      <c r="B28" s="42">
        <v>10</v>
      </c>
      <c r="C28" s="42" t="s">
        <v>29</v>
      </c>
      <c r="D28" s="48">
        <v>1</v>
      </c>
      <c r="E28" s="42" t="s">
        <v>30</v>
      </c>
      <c r="F28" s="70">
        <v>59000</v>
      </c>
      <c r="G28" s="43">
        <f t="shared" ref="G28" si="8">D28*F28</f>
        <v>59000</v>
      </c>
      <c r="H28" s="44" t="s">
        <v>18</v>
      </c>
      <c r="I28" s="45" t="e">
        <f t="shared" ref="I28" si="9">H28*D28</f>
        <v>#VALUE!</v>
      </c>
      <c r="J28" s="107" t="s">
        <v>71</v>
      </c>
      <c r="K28" s="107" t="s">
        <v>42</v>
      </c>
      <c r="L28" s="107" t="s">
        <v>43</v>
      </c>
      <c r="M28" s="107" t="s">
        <v>41</v>
      </c>
      <c r="N28" s="110" t="s">
        <v>38</v>
      </c>
      <c r="O28" s="113" t="s">
        <v>39</v>
      </c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120"/>
      <c r="B29" s="42">
        <v>20</v>
      </c>
      <c r="C29" s="42" t="s">
        <v>29</v>
      </c>
      <c r="D29" s="48">
        <v>2</v>
      </c>
      <c r="E29" s="42" t="s">
        <v>30</v>
      </c>
      <c r="F29" s="70">
        <v>36000</v>
      </c>
      <c r="G29" s="43">
        <f t="shared" si="0"/>
        <v>72000</v>
      </c>
      <c r="H29" s="44" t="s">
        <v>18</v>
      </c>
      <c r="I29" s="45" t="e">
        <f t="shared" si="1"/>
        <v>#VALUE!</v>
      </c>
      <c r="J29" s="108"/>
      <c r="K29" s="108" t="s">
        <v>42</v>
      </c>
      <c r="L29" s="108" t="s">
        <v>43</v>
      </c>
      <c r="M29" s="108" t="s">
        <v>41</v>
      </c>
      <c r="N29" s="111"/>
      <c r="O29" s="114"/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119"/>
      <c r="B30" s="42">
        <v>30</v>
      </c>
      <c r="C30" s="42" t="s">
        <v>64</v>
      </c>
      <c r="D30" s="48">
        <v>4</v>
      </c>
      <c r="E30" s="42" t="s">
        <v>30</v>
      </c>
      <c r="F30" s="70">
        <v>33000</v>
      </c>
      <c r="G30" s="43">
        <f t="shared" si="0"/>
        <v>132000</v>
      </c>
      <c r="H30" s="44" t="s">
        <v>18</v>
      </c>
      <c r="I30" s="45" t="e">
        <f t="shared" si="1"/>
        <v>#VALUE!</v>
      </c>
      <c r="J30" s="109"/>
      <c r="K30" s="109" t="s">
        <v>42</v>
      </c>
      <c r="L30" s="109" t="s">
        <v>43</v>
      </c>
      <c r="M30" s="109" t="s">
        <v>41</v>
      </c>
      <c r="N30" s="112"/>
      <c r="O30" s="115"/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61">
        <v>60006005</v>
      </c>
      <c r="B31" s="42">
        <v>10</v>
      </c>
      <c r="C31" s="42" t="s">
        <v>96</v>
      </c>
      <c r="D31" s="48">
        <v>1</v>
      </c>
      <c r="E31" s="49" t="s">
        <v>97</v>
      </c>
      <c r="F31" s="70">
        <v>26000</v>
      </c>
      <c r="G31" s="43">
        <f t="shared" si="0"/>
        <v>26000</v>
      </c>
      <c r="H31" s="44" t="s">
        <v>18</v>
      </c>
      <c r="I31" s="45" t="e">
        <f t="shared" ref="I31" si="10">H31*D31</f>
        <v>#VALUE!</v>
      </c>
      <c r="J31" s="62" t="s">
        <v>98</v>
      </c>
      <c r="K31" s="41" t="s">
        <v>57</v>
      </c>
      <c r="L31" s="41" t="s">
        <v>43</v>
      </c>
      <c r="M31" s="41" t="s">
        <v>41</v>
      </c>
      <c r="N31" s="41" t="s">
        <v>38</v>
      </c>
      <c r="O31" s="67" t="s">
        <v>39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51">
        <v>60006006</v>
      </c>
      <c r="B32" s="42">
        <v>10</v>
      </c>
      <c r="C32" s="42" t="s">
        <v>47</v>
      </c>
      <c r="D32" s="48">
        <v>1</v>
      </c>
      <c r="E32" s="42" t="s">
        <v>30</v>
      </c>
      <c r="F32" s="70">
        <v>9000</v>
      </c>
      <c r="G32" s="43">
        <f t="shared" si="0"/>
        <v>9000</v>
      </c>
      <c r="H32" s="44" t="s">
        <v>18</v>
      </c>
      <c r="I32" s="45" t="e">
        <f t="shared" si="1"/>
        <v>#VALUE!</v>
      </c>
      <c r="J32" s="64" t="s">
        <v>52</v>
      </c>
      <c r="K32" s="41" t="s">
        <v>56</v>
      </c>
      <c r="L32" s="41" t="s">
        <v>43</v>
      </c>
      <c r="M32" s="41" t="s">
        <v>41</v>
      </c>
      <c r="N32" s="41" t="s">
        <v>38</v>
      </c>
      <c r="O32" s="67" t="s">
        <v>39</v>
      </c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118">
        <v>60006007</v>
      </c>
      <c r="B33" s="42">
        <v>10</v>
      </c>
      <c r="C33" s="42" t="s">
        <v>46</v>
      </c>
      <c r="D33" s="48">
        <v>1</v>
      </c>
      <c r="E33" s="42" t="s">
        <v>30</v>
      </c>
      <c r="F33" s="70">
        <v>85000</v>
      </c>
      <c r="G33" s="43">
        <f>D33*F33</f>
        <v>85000</v>
      </c>
      <c r="H33" s="44" t="s">
        <v>18</v>
      </c>
      <c r="I33" s="45" t="e">
        <f>H33*D33</f>
        <v>#VALUE!</v>
      </c>
      <c r="J33" s="107" t="s">
        <v>72</v>
      </c>
      <c r="K33" s="72" t="s">
        <v>35</v>
      </c>
      <c r="L33" s="41" t="s">
        <v>36</v>
      </c>
      <c r="M33" s="41" t="s">
        <v>37</v>
      </c>
      <c r="N33" s="41" t="s">
        <v>38</v>
      </c>
      <c r="O33" s="67" t="s">
        <v>39</v>
      </c>
      <c r="P33"/>
      <c r="Q33"/>
      <c r="R33"/>
      <c r="S33"/>
      <c r="T33" s="2"/>
      <c r="U33" s="32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119"/>
      <c r="B34" s="42">
        <v>20</v>
      </c>
      <c r="C34" s="42" t="s">
        <v>47</v>
      </c>
      <c r="D34" s="48">
        <v>1</v>
      </c>
      <c r="E34" s="42" t="s">
        <v>30</v>
      </c>
      <c r="F34" s="70">
        <v>65000</v>
      </c>
      <c r="G34" s="43">
        <f t="shared" ref="G34:G36" si="11">D34*F34</f>
        <v>65000</v>
      </c>
      <c r="H34" s="44" t="s">
        <v>18</v>
      </c>
      <c r="I34" s="45" t="e">
        <f t="shared" ref="I34:I36" si="12">H34*D34</f>
        <v>#VALUE!</v>
      </c>
      <c r="J34" s="109"/>
      <c r="K34" s="41" t="s">
        <v>44</v>
      </c>
      <c r="L34" s="41" t="s">
        <v>40</v>
      </c>
      <c r="M34" s="41" t="s">
        <v>41</v>
      </c>
      <c r="N34" s="41" t="s">
        <v>38</v>
      </c>
      <c r="O34" s="67" t="s">
        <v>39</v>
      </c>
      <c r="P34"/>
      <c r="Q34"/>
      <c r="R34"/>
      <c r="S34"/>
      <c r="T34" s="2"/>
      <c r="U34" s="32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118">
        <v>60006008</v>
      </c>
      <c r="B35" s="42">
        <v>10</v>
      </c>
      <c r="C35" s="42" t="s">
        <v>49</v>
      </c>
      <c r="D35" s="48">
        <v>1</v>
      </c>
      <c r="E35" s="42" t="s">
        <v>30</v>
      </c>
      <c r="F35" s="70">
        <v>27000</v>
      </c>
      <c r="G35" s="43">
        <f t="shared" si="11"/>
        <v>27000</v>
      </c>
      <c r="H35" s="44" t="s">
        <v>18</v>
      </c>
      <c r="I35" s="45" t="e">
        <f t="shared" si="12"/>
        <v>#VALUE!</v>
      </c>
      <c r="J35" s="107" t="s">
        <v>73</v>
      </c>
      <c r="K35" s="107" t="s">
        <v>45</v>
      </c>
      <c r="L35" s="107" t="s">
        <v>40</v>
      </c>
      <c r="M35" s="107" t="s">
        <v>41</v>
      </c>
      <c r="N35" s="107" t="s">
        <v>38</v>
      </c>
      <c r="O35" s="113" t="s">
        <v>39</v>
      </c>
      <c r="P35"/>
      <c r="Q35"/>
      <c r="R35"/>
      <c r="S35"/>
      <c r="T35" s="2"/>
      <c r="U35" s="32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119"/>
      <c r="B36" s="42">
        <v>20</v>
      </c>
      <c r="C36" s="42" t="s">
        <v>65</v>
      </c>
      <c r="D36" s="48">
        <v>1</v>
      </c>
      <c r="E36" s="42" t="s">
        <v>30</v>
      </c>
      <c r="F36" s="70">
        <v>23000</v>
      </c>
      <c r="G36" s="43">
        <f t="shared" si="11"/>
        <v>23000</v>
      </c>
      <c r="H36" s="44" t="s">
        <v>18</v>
      </c>
      <c r="I36" s="45" t="e">
        <f t="shared" si="12"/>
        <v>#VALUE!</v>
      </c>
      <c r="J36" s="109"/>
      <c r="K36" s="109" t="s">
        <v>45</v>
      </c>
      <c r="L36" s="109" t="s">
        <v>40</v>
      </c>
      <c r="M36" s="109" t="s">
        <v>41</v>
      </c>
      <c r="N36" s="109" t="s">
        <v>38</v>
      </c>
      <c r="O36" s="115"/>
      <c r="P36"/>
      <c r="Q36"/>
      <c r="R36"/>
      <c r="S36"/>
      <c r="T36" s="2"/>
      <c r="U36" s="32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51">
        <v>60006009</v>
      </c>
      <c r="B37" s="42">
        <v>10</v>
      </c>
      <c r="C37" s="42" t="s">
        <v>29</v>
      </c>
      <c r="D37" s="48">
        <v>2</v>
      </c>
      <c r="E37" s="42" t="s">
        <v>30</v>
      </c>
      <c r="F37" s="70">
        <v>30000</v>
      </c>
      <c r="G37" s="43">
        <f>D37*F37</f>
        <v>60000</v>
      </c>
      <c r="H37" s="44" t="s">
        <v>18</v>
      </c>
      <c r="I37" s="45" t="e">
        <f>H37*D37</f>
        <v>#VALUE!</v>
      </c>
      <c r="J37" s="64" t="s">
        <v>74</v>
      </c>
      <c r="K37" s="41" t="s">
        <v>55</v>
      </c>
      <c r="L37" s="41" t="s">
        <v>40</v>
      </c>
      <c r="M37" s="41" t="s">
        <v>41</v>
      </c>
      <c r="N37" s="41" t="s">
        <v>38</v>
      </c>
      <c r="O37" s="67" t="s">
        <v>39</v>
      </c>
      <c r="P37"/>
      <c r="Q37"/>
      <c r="R37"/>
      <c r="S37"/>
      <c r="T37" s="2"/>
      <c r="U37" s="32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51">
        <v>60006011</v>
      </c>
      <c r="B38" s="42">
        <v>10</v>
      </c>
      <c r="C38" s="42" t="s">
        <v>32</v>
      </c>
      <c r="D38" s="48">
        <v>1</v>
      </c>
      <c r="E38" s="42" t="s">
        <v>30</v>
      </c>
      <c r="F38" s="70">
        <v>15000</v>
      </c>
      <c r="G38" s="43">
        <f t="shared" ref="G38:G41" si="13">D38*F38</f>
        <v>15000</v>
      </c>
      <c r="H38" s="44" t="s">
        <v>18</v>
      </c>
      <c r="I38" s="45" t="e">
        <f t="shared" ref="I38:I41" si="14">H38*D38</f>
        <v>#VALUE!</v>
      </c>
      <c r="J38" s="64" t="s">
        <v>72</v>
      </c>
      <c r="K38" s="72" t="s">
        <v>35</v>
      </c>
      <c r="L38" s="41" t="s">
        <v>36</v>
      </c>
      <c r="M38" s="41" t="s">
        <v>37</v>
      </c>
      <c r="N38" s="41" t="s">
        <v>38</v>
      </c>
      <c r="O38" s="67" t="s">
        <v>39</v>
      </c>
      <c r="P38"/>
      <c r="Q38"/>
      <c r="R38"/>
      <c r="S38"/>
      <c r="T38" s="2"/>
      <c r="U38" s="32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5" customHeight="1" thickBot="1" x14ac:dyDescent="0.3">
      <c r="A39" s="118">
        <v>60006012</v>
      </c>
      <c r="B39" s="42">
        <v>10</v>
      </c>
      <c r="C39" s="42" t="s">
        <v>29</v>
      </c>
      <c r="D39" s="48">
        <v>1</v>
      </c>
      <c r="E39" s="42" t="s">
        <v>30</v>
      </c>
      <c r="F39" s="70">
        <v>22000</v>
      </c>
      <c r="G39" s="43">
        <f t="shared" si="13"/>
        <v>22000</v>
      </c>
      <c r="H39" s="44" t="s">
        <v>18</v>
      </c>
      <c r="I39" s="45" t="e">
        <f t="shared" si="14"/>
        <v>#VALUE!</v>
      </c>
      <c r="J39" s="107" t="s">
        <v>75</v>
      </c>
      <c r="K39" s="107" t="s">
        <v>85</v>
      </c>
      <c r="L39" s="107" t="s">
        <v>40</v>
      </c>
      <c r="M39" s="107" t="s">
        <v>41</v>
      </c>
      <c r="N39" s="107" t="s">
        <v>38</v>
      </c>
      <c r="O39" s="113" t="s">
        <v>39</v>
      </c>
      <c r="P39"/>
      <c r="Q39"/>
      <c r="R39"/>
      <c r="S39"/>
      <c r="T39" s="2"/>
      <c r="U39" s="3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5" customHeight="1" thickBot="1" x14ac:dyDescent="0.3">
      <c r="A40" s="120"/>
      <c r="B40" s="42">
        <v>20</v>
      </c>
      <c r="C40" s="42" t="s">
        <v>46</v>
      </c>
      <c r="D40" s="48">
        <v>3</v>
      </c>
      <c r="E40" s="42" t="s">
        <v>30</v>
      </c>
      <c r="F40" s="70">
        <v>21000</v>
      </c>
      <c r="G40" s="43">
        <f t="shared" si="13"/>
        <v>63000</v>
      </c>
      <c r="H40" s="44" t="s">
        <v>18</v>
      </c>
      <c r="I40" s="45" t="e">
        <f t="shared" si="14"/>
        <v>#VALUE!</v>
      </c>
      <c r="J40" s="108"/>
      <c r="K40" s="108" t="s">
        <v>85</v>
      </c>
      <c r="L40" s="108" t="s">
        <v>40</v>
      </c>
      <c r="M40" s="108" t="s">
        <v>41</v>
      </c>
      <c r="N40" s="108" t="s">
        <v>38</v>
      </c>
      <c r="O40" s="114"/>
      <c r="P40"/>
      <c r="Q40"/>
      <c r="R40"/>
      <c r="S40"/>
      <c r="T40" s="2"/>
      <c r="U40" s="32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5" customHeight="1" thickBot="1" x14ac:dyDescent="0.3">
      <c r="A41" s="120"/>
      <c r="B41" s="42">
        <v>30</v>
      </c>
      <c r="C41" s="42" t="s">
        <v>47</v>
      </c>
      <c r="D41" s="48">
        <v>2</v>
      </c>
      <c r="E41" s="42" t="s">
        <v>30</v>
      </c>
      <c r="F41" s="70">
        <v>8000</v>
      </c>
      <c r="G41" s="43">
        <f t="shared" si="13"/>
        <v>16000</v>
      </c>
      <c r="H41" s="44" t="s">
        <v>18</v>
      </c>
      <c r="I41" s="45" t="e">
        <f t="shared" si="14"/>
        <v>#VALUE!</v>
      </c>
      <c r="J41" s="108"/>
      <c r="K41" s="108" t="s">
        <v>85</v>
      </c>
      <c r="L41" s="108" t="s">
        <v>40</v>
      </c>
      <c r="M41" s="108" t="s">
        <v>41</v>
      </c>
      <c r="N41" s="108" t="s">
        <v>38</v>
      </c>
      <c r="O41" s="114"/>
      <c r="P41"/>
      <c r="Q41"/>
      <c r="R41"/>
      <c r="S41"/>
      <c r="T41" s="2"/>
      <c r="U41" s="32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38.15" customHeight="1" thickBot="1" x14ac:dyDescent="0.3">
      <c r="A42" s="119"/>
      <c r="B42" s="42">
        <v>40</v>
      </c>
      <c r="C42" s="42" t="s">
        <v>61</v>
      </c>
      <c r="D42" s="48">
        <v>1</v>
      </c>
      <c r="E42" s="42" t="s">
        <v>30</v>
      </c>
      <c r="F42" s="70">
        <v>13000</v>
      </c>
      <c r="G42" s="43">
        <f>D42*F42</f>
        <v>13000</v>
      </c>
      <c r="H42" s="44" t="s">
        <v>18</v>
      </c>
      <c r="I42" s="45" t="e">
        <f>H42*D42</f>
        <v>#VALUE!</v>
      </c>
      <c r="J42" s="109"/>
      <c r="K42" s="109" t="s">
        <v>85</v>
      </c>
      <c r="L42" s="109" t="s">
        <v>40</v>
      </c>
      <c r="M42" s="109" t="s">
        <v>41</v>
      </c>
      <c r="N42" s="109" t="s">
        <v>38</v>
      </c>
      <c r="O42" s="115"/>
      <c r="P42"/>
      <c r="Q42"/>
      <c r="R42"/>
      <c r="S42"/>
      <c r="T42" s="2"/>
      <c r="U42" s="3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1" customFormat="1" ht="38.15" customHeight="1" thickBot="1" x14ac:dyDescent="0.3">
      <c r="A43" s="118">
        <v>60006013</v>
      </c>
      <c r="B43" s="42">
        <v>10</v>
      </c>
      <c r="C43" s="42" t="s">
        <v>29</v>
      </c>
      <c r="D43" s="48">
        <v>3</v>
      </c>
      <c r="E43" s="42" t="s">
        <v>30</v>
      </c>
      <c r="F43" s="70">
        <v>22000</v>
      </c>
      <c r="G43" s="43">
        <f t="shared" ref="G43:G44" si="15">D43*F43</f>
        <v>66000</v>
      </c>
      <c r="H43" s="44" t="s">
        <v>18</v>
      </c>
      <c r="I43" s="45" t="e">
        <f t="shared" ref="I43:I44" si="16">H43*D43</f>
        <v>#VALUE!</v>
      </c>
      <c r="J43" s="121" t="s">
        <v>76</v>
      </c>
      <c r="K43" s="121" t="s">
        <v>86</v>
      </c>
      <c r="L43" s="121" t="s">
        <v>36</v>
      </c>
      <c r="M43" s="121" t="s">
        <v>95</v>
      </c>
      <c r="N43" s="121" t="s">
        <v>38</v>
      </c>
      <c r="O43" s="113" t="s">
        <v>39</v>
      </c>
      <c r="P43"/>
      <c r="Q43"/>
      <c r="R43"/>
      <c r="S43"/>
      <c r="T43" s="2"/>
      <c r="U43" s="32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1" customFormat="1" ht="38.15" customHeight="1" thickBot="1" x14ac:dyDescent="0.3">
      <c r="A44" s="119"/>
      <c r="B44" s="42">
        <v>20</v>
      </c>
      <c r="C44" s="42" t="s">
        <v>47</v>
      </c>
      <c r="D44" s="48">
        <v>4</v>
      </c>
      <c r="E44" s="42" t="s">
        <v>30</v>
      </c>
      <c r="F44" s="70">
        <v>8000</v>
      </c>
      <c r="G44" s="43">
        <f t="shared" si="15"/>
        <v>32000</v>
      </c>
      <c r="H44" s="44" t="s">
        <v>18</v>
      </c>
      <c r="I44" s="45" t="e">
        <f t="shared" si="16"/>
        <v>#VALUE!</v>
      </c>
      <c r="J44" s="122"/>
      <c r="K44" s="122" t="s">
        <v>44</v>
      </c>
      <c r="L44" s="122" t="s">
        <v>36</v>
      </c>
      <c r="M44" s="122" t="s">
        <v>95</v>
      </c>
      <c r="N44" s="122" t="s">
        <v>38</v>
      </c>
      <c r="O44" s="115"/>
      <c r="P44"/>
      <c r="Q44"/>
      <c r="R44"/>
      <c r="S44"/>
      <c r="T44" s="2"/>
      <c r="U44" s="32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1" customFormat="1" ht="38.15" customHeight="1" thickBot="1" x14ac:dyDescent="0.3">
      <c r="A45" s="51">
        <v>60006014</v>
      </c>
      <c r="B45" s="42">
        <v>10</v>
      </c>
      <c r="C45" s="42" t="s">
        <v>29</v>
      </c>
      <c r="D45" s="48">
        <v>1</v>
      </c>
      <c r="E45" s="42" t="s">
        <v>30</v>
      </c>
      <c r="F45" s="70">
        <v>34000</v>
      </c>
      <c r="G45" s="43">
        <f>D45*F45</f>
        <v>34000</v>
      </c>
      <c r="H45" s="44" t="s">
        <v>18</v>
      </c>
      <c r="I45" s="45" t="e">
        <f>H45*D45</f>
        <v>#VALUE!</v>
      </c>
      <c r="J45" s="64" t="s">
        <v>77</v>
      </c>
      <c r="K45" s="41" t="s">
        <v>84</v>
      </c>
      <c r="L45" s="41" t="s">
        <v>91</v>
      </c>
      <c r="M45" s="41" t="s">
        <v>92</v>
      </c>
      <c r="N45" s="41" t="s">
        <v>93</v>
      </c>
      <c r="O45" s="67" t="s">
        <v>94</v>
      </c>
      <c r="P45"/>
      <c r="Q45"/>
      <c r="R45"/>
      <c r="S45"/>
      <c r="T45" s="2"/>
      <c r="U45" s="32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1" customFormat="1" ht="38.15" customHeight="1" thickBot="1" x14ac:dyDescent="0.3">
      <c r="A46" s="51">
        <v>60006015</v>
      </c>
      <c r="B46" s="42">
        <v>10</v>
      </c>
      <c r="C46" s="42" t="s">
        <v>29</v>
      </c>
      <c r="D46" s="48">
        <v>1</v>
      </c>
      <c r="E46" s="42" t="s">
        <v>30</v>
      </c>
      <c r="F46" s="70">
        <v>31000</v>
      </c>
      <c r="G46" s="43">
        <f t="shared" ref="G46:G49" si="17">D46*F46</f>
        <v>31000</v>
      </c>
      <c r="H46" s="44" t="s">
        <v>18</v>
      </c>
      <c r="I46" s="45" t="e">
        <f t="shared" ref="I46:I49" si="18">H46*D46</f>
        <v>#VALUE!</v>
      </c>
      <c r="J46" s="64" t="s">
        <v>72</v>
      </c>
      <c r="K46" s="72" t="s">
        <v>35</v>
      </c>
      <c r="L46" s="41" t="s">
        <v>36</v>
      </c>
      <c r="M46" s="41" t="s">
        <v>37</v>
      </c>
      <c r="N46" s="41" t="s">
        <v>38</v>
      </c>
      <c r="O46" s="67" t="s">
        <v>39</v>
      </c>
      <c r="P46"/>
      <c r="Q46"/>
      <c r="R46"/>
      <c r="S46"/>
      <c r="T46" s="2"/>
      <c r="U46" s="32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81" customFormat="1" ht="38.15" customHeight="1" thickBot="1" x14ac:dyDescent="0.3">
      <c r="A47" s="84">
        <v>60006016</v>
      </c>
      <c r="B47" s="73">
        <v>10</v>
      </c>
      <c r="C47" s="73" t="s">
        <v>47</v>
      </c>
      <c r="D47" s="74">
        <v>1</v>
      </c>
      <c r="E47" s="73" t="s">
        <v>30</v>
      </c>
      <c r="F47" s="75">
        <v>15000</v>
      </c>
      <c r="G47" s="76">
        <f t="shared" si="17"/>
        <v>15000</v>
      </c>
      <c r="H47" s="44" t="s">
        <v>18</v>
      </c>
      <c r="I47" s="77" t="e">
        <f t="shared" si="18"/>
        <v>#VALUE!</v>
      </c>
      <c r="J47" s="86" t="s">
        <v>78</v>
      </c>
      <c r="K47" s="86" t="s">
        <v>87</v>
      </c>
      <c r="L47" s="86" t="s">
        <v>43</v>
      </c>
      <c r="M47" s="86" t="s">
        <v>41</v>
      </c>
      <c r="N47" s="86" t="s">
        <v>38</v>
      </c>
      <c r="O47" s="82" t="s">
        <v>39</v>
      </c>
      <c r="P47" s="78"/>
      <c r="Q47" s="78"/>
      <c r="R47" s="78"/>
      <c r="S47" s="78"/>
      <c r="T47" s="79"/>
      <c r="U47" s="80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</row>
    <row r="48" spans="1:130" s="81" customFormat="1" ht="38.15" customHeight="1" thickBot="1" x14ac:dyDescent="0.3">
      <c r="A48" s="85"/>
      <c r="B48" s="73">
        <v>20</v>
      </c>
      <c r="C48" s="73" t="s">
        <v>47</v>
      </c>
      <c r="D48" s="74">
        <v>2</v>
      </c>
      <c r="E48" s="73" t="s">
        <v>30</v>
      </c>
      <c r="F48" s="75">
        <v>10000</v>
      </c>
      <c r="G48" s="76">
        <f t="shared" ref="G48" si="19">D48*F48</f>
        <v>20000</v>
      </c>
      <c r="H48" s="44" t="s">
        <v>18</v>
      </c>
      <c r="I48" s="77" t="e">
        <f t="shared" ref="I48" si="20">H48*D48</f>
        <v>#VALUE!</v>
      </c>
      <c r="J48" s="87"/>
      <c r="K48" s="87"/>
      <c r="L48" s="87"/>
      <c r="M48" s="87"/>
      <c r="N48" s="87"/>
      <c r="O48" s="83"/>
      <c r="P48" s="78"/>
      <c r="Q48" s="78"/>
      <c r="R48" s="78"/>
      <c r="S48" s="78"/>
      <c r="T48" s="79"/>
      <c r="U48" s="80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</row>
    <row r="49" spans="1:130" s="1" customFormat="1" ht="38.15" customHeight="1" thickBot="1" x14ac:dyDescent="0.3">
      <c r="A49" s="51">
        <v>60006017</v>
      </c>
      <c r="B49" s="42">
        <v>10</v>
      </c>
      <c r="C49" s="42" t="s">
        <v>29</v>
      </c>
      <c r="D49" s="48">
        <v>1</v>
      </c>
      <c r="E49" s="42" t="s">
        <v>30</v>
      </c>
      <c r="F49" s="70">
        <v>50000</v>
      </c>
      <c r="G49" s="43">
        <f t="shared" si="17"/>
        <v>50000</v>
      </c>
      <c r="H49" s="44" t="s">
        <v>18</v>
      </c>
      <c r="I49" s="45" t="e">
        <f t="shared" si="18"/>
        <v>#VALUE!</v>
      </c>
      <c r="J49" s="64" t="s">
        <v>79</v>
      </c>
      <c r="K49" s="41" t="s">
        <v>42</v>
      </c>
      <c r="L49" s="41" t="s">
        <v>43</v>
      </c>
      <c r="M49" s="41" t="s">
        <v>41</v>
      </c>
      <c r="N49" s="41" t="s">
        <v>38</v>
      </c>
      <c r="O49" s="67" t="s">
        <v>39</v>
      </c>
      <c r="P49"/>
      <c r="Q49"/>
      <c r="R49"/>
      <c r="S49"/>
      <c r="T49" s="2"/>
      <c r="U49" s="32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</row>
    <row r="50" spans="1:130" s="1" customFormat="1" ht="38.15" customHeight="1" thickBot="1" x14ac:dyDescent="0.3">
      <c r="A50" s="51">
        <v>60006018</v>
      </c>
      <c r="B50" s="42">
        <v>10</v>
      </c>
      <c r="C50" s="42" t="s">
        <v>66</v>
      </c>
      <c r="D50" s="48">
        <v>5</v>
      </c>
      <c r="E50" s="42" t="s">
        <v>30</v>
      </c>
      <c r="F50" s="70">
        <v>4000</v>
      </c>
      <c r="G50" s="43">
        <f>D50*F50</f>
        <v>20000</v>
      </c>
      <c r="H50" s="44" t="s">
        <v>18</v>
      </c>
      <c r="I50" s="45" t="e">
        <f>H50*D50</f>
        <v>#VALUE!</v>
      </c>
      <c r="J50" s="64" t="s">
        <v>80</v>
      </c>
      <c r="K50" s="41" t="s">
        <v>88</v>
      </c>
      <c r="L50" s="41" t="s">
        <v>40</v>
      </c>
      <c r="M50" s="41" t="s">
        <v>41</v>
      </c>
      <c r="N50" s="41" t="s">
        <v>38</v>
      </c>
      <c r="O50" s="67" t="s">
        <v>39</v>
      </c>
      <c r="P50"/>
      <c r="Q50"/>
      <c r="R50"/>
      <c r="S50"/>
      <c r="T50" s="2"/>
      <c r="U50" s="32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</row>
    <row r="51" spans="1:130" s="1" customFormat="1" ht="38.15" customHeight="1" thickBot="1" x14ac:dyDescent="0.3">
      <c r="A51" s="51">
        <v>60006019</v>
      </c>
      <c r="B51" s="42">
        <v>10</v>
      </c>
      <c r="C51" s="42" t="s">
        <v>46</v>
      </c>
      <c r="D51" s="48">
        <v>2</v>
      </c>
      <c r="E51" s="42" t="s">
        <v>30</v>
      </c>
      <c r="F51" s="70">
        <v>6000</v>
      </c>
      <c r="G51" s="43">
        <f t="shared" ref="G51" si="21">D51*F51</f>
        <v>12000</v>
      </c>
      <c r="H51" s="44" t="s">
        <v>18</v>
      </c>
      <c r="I51" s="45" t="e">
        <f t="shared" ref="I51" si="22">H51*D51</f>
        <v>#VALUE!</v>
      </c>
      <c r="J51" s="64" t="s">
        <v>80</v>
      </c>
      <c r="K51" s="41" t="s">
        <v>88</v>
      </c>
      <c r="L51" s="41" t="s">
        <v>40</v>
      </c>
      <c r="M51" s="41" t="s">
        <v>41</v>
      </c>
      <c r="N51" s="41" t="s">
        <v>38</v>
      </c>
      <c r="O51" s="67" t="s">
        <v>39</v>
      </c>
      <c r="P51"/>
      <c r="Q51"/>
      <c r="R51"/>
      <c r="S51"/>
      <c r="T51" s="2"/>
      <c r="U51" s="32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</row>
    <row r="52" spans="1:130" s="1" customFormat="1" ht="38.15" customHeight="1" thickBot="1" x14ac:dyDescent="0.3">
      <c r="A52" s="51">
        <v>60006021</v>
      </c>
      <c r="B52" s="42">
        <v>10</v>
      </c>
      <c r="C52" s="42" t="s">
        <v>29</v>
      </c>
      <c r="D52" s="48">
        <v>1</v>
      </c>
      <c r="E52" s="42" t="s">
        <v>30</v>
      </c>
      <c r="F52" s="70">
        <v>22500</v>
      </c>
      <c r="G52" s="43">
        <f t="shared" ref="G52:G57" si="23">D52*F52</f>
        <v>22500</v>
      </c>
      <c r="H52" s="44" t="s">
        <v>18</v>
      </c>
      <c r="I52" s="45" t="e">
        <f t="shared" ref="I52:I57" si="24">H52*D52</f>
        <v>#VALUE!</v>
      </c>
      <c r="J52" s="64" t="s">
        <v>81</v>
      </c>
      <c r="K52" s="41" t="s">
        <v>56</v>
      </c>
      <c r="L52" s="41" t="s">
        <v>43</v>
      </c>
      <c r="M52" s="41" t="s">
        <v>41</v>
      </c>
      <c r="N52" s="41" t="s">
        <v>38</v>
      </c>
      <c r="O52" s="67" t="s">
        <v>39</v>
      </c>
      <c r="P52"/>
      <c r="Q52"/>
      <c r="R52"/>
      <c r="S52"/>
      <c r="T52" s="2"/>
      <c r="U52" s="3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</row>
    <row r="53" spans="1:130" s="81" customFormat="1" ht="38.15" customHeight="1" thickBot="1" x14ac:dyDescent="0.3">
      <c r="A53" s="84">
        <v>60006022</v>
      </c>
      <c r="B53" s="73">
        <v>10</v>
      </c>
      <c r="C53" s="73" t="s">
        <v>31</v>
      </c>
      <c r="D53" s="74">
        <v>1</v>
      </c>
      <c r="E53" s="73" t="s">
        <v>30</v>
      </c>
      <c r="F53" s="75">
        <v>6000</v>
      </c>
      <c r="G53" s="76">
        <f t="shared" si="23"/>
        <v>6000</v>
      </c>
      <c r="H53" s="44" t="s">
        <v>18</v>
      </c>
      <c r="I53" s="77" t="e">
        <f t="shared" si="24"/>
        <v>#VALUE!</v>
      </c>
      <c r="J53" s="86" t="s">
        <v>82</v>
      </c>
      <c r="K53" s="86" t="s">
        <v>45</v>
      </c>
      <c r="L53" s="86" t="s">
        <v>40</v>
      </c>
      <c r="M53" s="86" t="s">
        <v>41</v>
      </c>
      <c r="N53" s="86" t="s">
        <v>38</v>
      </c>
      <c r="O53" s="82" t="s">
        <v>39</v>
      </c>
      <c r="P53" s="78"/>
      <c r="Q53" s="78"/>
      <c r="R53" s="78"/>
      <c r="S53" s="78"/>
      <c r="T53" s="79"/>
      <c r="U53" s="80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</row>
    <row r="54" spans="1:130" s="81" customFormat="1" ht="38.15" customHeight="1" thickBot="1" x14ac:dyDescent="0.3">
      <c r="A54" s="85"/>
      <c r="B54" s="73">
        <v>20</v>
      </c>
      <c r="C54" s="73" t="s">
        <v>29</v>
      </c>
      <c r="D54" s="74">
        <v>1</v>
      </c>
      <c r="E54" s="73" t="s">
        <v>30</v>
      </c>
      <c r="F54" s="75">
        <v>32000</v>
      </c>
      <c r="G54" s="76">
        <f t="shared" si="23"/>
        <v>32000</v>
      </c>
      <c r="H54" s="44" t="s">
        <v>18</v>
      </c>
      <c r="I54" s="77" t="e">
        <f t="shared" si="24"/>
        <v>#VALUE!</v>
      </c>
      <c r="J54" s="87"/>
      <c r="K54" s="87" t="s">
        <v>45</v>
      </c>
      <c r="L54" s="87" t="s">
        <v>40</v>
      </c>
      <c r="M54" s="87" t="s">
        <v>41</v>
      </c>
      <c r="N54" s="87" t="s">
        <v>38</v>
      </c>
      <c r="O54" s="83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</row>
    <row r="55" spans="1:130" s="1" customFormat="1" ht="38.15" customHeight="1" thickBot="1" x14ac:dyDescent="0.3">
      <c r="A55" s="51">
        <v>60006023</v>
      </c>
      <c r="B55" s="42">
        <v>10</v>
      </c>
      <c r="C55" s="42" t="s">
        <v>58</v>
      </c>
      <c r="D55" s="48">
        <v>2</v>
      </c>
      <c r="E55" s="42" t="s">
        <v>30</v>
      </c>
      <c r="F55" s="70">
        <v>5000</v>
      </c>
      <c r="G55" s="43">
        <f>D55*F55</f>
        <v>10000</v>
      </c>
      <c r="H55" s="44" t="s">
        <v>18</v>
      </c>
      <c r="I55" s="45" t="e">
        <f>H55*D55</f>
        <v>#VALUE!</v>
      </c>
      <c r="J55" s="63" t="s">
        <v>50</v>
      </c>
      <c r="K55" s="41" t="s">
        <v>54</v>
      </c>
      <c r="L55" s="41" t="s">
        <v>40</v>
      </c>
      <c r="M55" s="41" t="s">
        <v>41</v>
      </c>
      <c r="N55" s="41" t="s">
        <v>38</v>
      </c>
      <c r="O55" s="67" t="s">
        <v>39</v>
      </c>
      <c r="P55"/>
      <c r="Q55"/>
      <c r="R55"/>
      <c r="S55"/>
      <c r="T55" s="2"/>
      <c r="U55" s="32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</row>
    <row r="56" spans="1:130" s="1" customFormat="1" ht="38.15" customHeight="1" thickBot="1" x14ac:dyDescent="0.3">
      <c r="A56" s="118">
        <v>60006024</v>
      </c>
      <c r="B56" s="42">
        <v>10</v>
      </c>
      <c r="C56" s="42" t="s">
        <v>65</v>
      </c>
      <c r="D56" s="48">
        <v>1</v>
      </c>
      <c r="E56" s="42" t="s">
        <v>30</v>
      </c>
      <c r="F56" s="70">
        <v>23000</v>
      </c>
      <c r="G56" s="43">
        <f t="shared" si="23"/>
        <v>23000</v>
      </c>
      <c r="H56" s="44" t="s">
        <v>18</v>
      </c>
      <c r="I56" s="45" t="e">
        <f t="shared" si="24"/>
        <v>#VALUE!</v>
      </c>
      <c r="J56" s="121" t="s">
        <v>83</v>
      </c>
      <c r="K56" s="121" t="s">
        <v>89</v>
      </c>
      <c r="L56" s="121" t="s">
        <v>40</v>
      </c>
      <c r="M56" s="121" t="s">
        <v>41</v>
      </c>
      <c r="N56" s="121" t="s">
        <v>38</v>
      </c>
      <c r="O56" s="113" t="s">
        <v>39</v>
      </c>
      <c r="P56"/>
      <c r="Q56"/>
      <c r="R56"/>
      <c r="S56"/>
      <c r="T56" s="2"/>
      <c r="U56" s="32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</row>
    <row r="57" spans="1:130" s="1" customFormat="1" ht="38.15" customHeight="1" thickBot="1" x14ac:dyDescent="0.3">
      <c r="A57" s="119"/>
      <c r="B57" s="42">
        <v>20</v>
      </c>
      <c r="C57" s="42" t="s">
        <v>33</v>
      </c>
      <c r="D57" s="48">
        <v>1</v>
      </c>
      <c r="E57" s="42" t="s">
        <v>30</v>
      </c>
      <c r="F57" s="70">
        <v>18500</v>
      </c>
      <c r="G57" s="43">
        <f t="shared" si="23"/>
        <v>18500</v>
      </c>
      <c r="H57" s="44" t="s">
        <v>18</v>
      </c>
      <c r="I57" s="45" t="e">
        <f t="shared" si="24"/>
        <v>#VALUE!</v>
      </c>
      <c r="J57" s="122"/>
      <c r="K57" s="122" t="s">
        <v>89</v>
      </c>
      <c r="L57" s="122" t="s">
        <v>40</v>
      </c>
      <c r="M57" s="122" t="s">
        <v>41</v>
      </c>
      <c r="N57" s="122" t="s">
        <v>38</v>
      </c>
      <c r="O57" s="115"/>
      <c r="P57"/>
      <c r="Q57"/>
      <c r="R57"/>
      <c r="S57"/>
      <c r="T57" s="2"/>
      <c r="U57" s="32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</row>
    <row r="58" spans="1:130" s="1" customFormat="1" ht="38.15" customHeight="1" thickBot="1" x14ac:dyDescent="0.3">
      <c r="A58" s="52">
        <v>60006025</v>
      </c>
      <c r="B58" s="53">
        <v>10</v>
      </c>
      <c r="C58" s="53" t="s">
        <v>48</v>
      </c>
      <c r="D58" s="54">
        <v>1</v>
      </c>
      <c r="E58" s="53" t="s">
        <v>30</v>
      </c>
      <c r="F58" s="71">
        <v>27000</v>
      </c>
      <c r="G58" s="55">
        <f t="shared" ref="G58" si="25">D58*F58</f>
        <v>27000</v>
      </c>
      <c r="H58" s="56" t="s">
        <v>18</v>
      </c>
      <c r="I58" s="57" t="e">
        <f t="shared" ref="I58" si="26">H58*D58</f>
        <v>#VALUE!</v>
      </c>
      <c r="J58" s="58" t="s">
        <v>51</v>
      </c>
      <c r="K58" s="59" t="s">
        <v>44</v>
      </c>
      <c r="L58" s="59" t="s">
        <v>40</v>
      </c>
      <c r="M58" s="59" t="s">
        <v>41</v>
      </c>
      <c r="N58" s="59" t="s">
        <v>38</v>
      </c>
      <c r="O58" s="60" t="s">
        <v>39</v>
      </c>
      <c r="P58"/>
      <c r="Q58"/>
      <c r="R58"/>
      <c r="S58"/>
      <c r="T58" s="2"/>
      <c r="U58" s="32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</row>
    <row r="59" spans="1:130" s="1" customFormat="1" ht="15" thickTop="1" thickBot="1" x14ac:dyDescent="0.3">
      <c r="A59" s="93" t="s">
        <v>19</v>
      </c>
      <c r="B59" s="94"/>
      <c r="C59" s="94"/>
      <c r="D59" s="94"/>
      <c r="E59" s="94"/>
      <c r="F59" s="94"/>
      <c r="G59" s="31">
        <f>SUM(G15:G58)</f>
        <v>1615500</v>
      </c>
      <c r="H59" s="21"/>
      <c r="I59" s="21"/>
      <c r="J59" s="21"/>
      <c r="K59" s="23"/>
      <c r="L59" s="13"/>
      <c r="M59" s="13"/>
      <c r="N59" s="13"/>
      <c r="O59" s="34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</row>
    <row r="60" spans="1:130" s="1" customFormat="1" ht="15" thickTop="1" thickBot="1" x14ac:dyDescent="0.3">
      <c r="A60" s="90" t="s">
        <v>20</v>
      </c>
      <c r="B60" s="91"/>
      <c r="C60" s="91"/>
      <c r="D60" s="91"/>
      <c r="E60" s="91"/>
      <c r="F60" s="91"/>
      <c r="G60" s="91"/>
      <c r="H60" s="92"/>
      <c r="I60" s="4" t="e">
        <f>SUM(I15:I58)</f>
        <v>#VALUE!</v>
      </c>
      <c r="J60" s="14"/>
      <c r="K60" s="24"/>
      <c r="L60" s="17"/>
      <c r="M60" s="18"/>
      <c r="N60" s="17"/>
      <c r="O60" s="3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</row>
    <row r="61" spans="1:130" s="1" customFormat="1" ht="13.5" thickTop="1" thickBot="1" x14ac:dyDescent="0.3">
      <c r="A61" s="95" t="s">
        <v>21</v>
      </c>
      <c r="B61" s="95"/>
      <c r="C61" s="95"/>
      <c r="D61" s="95"/>
      <c r="E61" s="95"/>
      <c r="F61" s="95"/>
      <c r="G61" s="95"/>
      <c r="H61" s="95"/>
      <c r="I61" s="7"/>
      <c r="J61" s="7"/>
      <c r="K61" s="25"/>
      <c r="L61" s="7"/>
      <c r="M61" s="8"/>
      <c r="N61" s="7"/>
      <c r="O61" s="36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</row>
    <row r="62" spans="1:130" s="1" customFormat="1" ht="13" thickBot="1" x14ac:dyDescent="0.3">
      <c r="A62" s="8" t="s">
        <v>22</v>
      </c>
      <c r="B62" s="88" t="s">
        <v>18</v>
      </c>
      <c r="C62" s="89"/>
      <c r="D62" s="89"/>
      <c r="E62" s="89"/>
      <c r="F62" s="10" t="s">
        <v>23</v>
      </c>
      <c r="G62" s="7"/>
      <c r="H62" s="11"/>
      <c r="I62" s="7"/>
      <c r="J62" s="8"/>
      <c r="K62" s="25"/>
      <c r="L62" s="7"/>
      <c r="M62" s="8"/>
      <c r="N62" s="7"/>
      <c r="O62" s="36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</row>
    <row r="63" spans="1:130" ht="23.15" customHeight="1" x14ac:dyDescent="0.25">
      <c r="B63" s="8"/>
      <c r="C63" s="7"/>
      <c r="D63" s="8"/>
      <c r="E63" s="7"/>
      <c r="F63" s="11"/>
      <c r="G63" s="11"/>
      <c r="H63" s="12" t="s">
        <v>24</v>
      </c>
      <c r="I63" s="7"/>
      <c r="J63" s="8"/>
      <c r="K63" s="25"/>
      <c r="L63" s="7"/>
      <c r="M63" s="8"/>
      <c r="N63" s="7"/>
      <c r="O63" s="36"/>
    </row>
    <row r="64" spans="1:130" x14ac:dyDescent="0.25">
      <c r="B64" s="8"/>
      <c r="C64" s="7"/>
      <c r="D64" s="19"/>
      <c r="E64" s="7"/>
      <c r="F64" s="11"/>
      <c r="G64" s="11"/>
      <c r="H64" s="12"/>
      <c r="I64" s="7"/>
      <c r="J64" s="8"/>
      <c r="K64" s="25"/>
      <c r="L64" s="7"/>
      <c r="M64" s="8"/>
      <c r="N64" s="7"/>
      <c r="O64" s="36"/>
    </row>
    <row r="65" spans="2:15" x14ac:dyDescent="0.25">
      <c r="B65" s="8"/>
      <c r="C65" s="7"/>
      <c r="D65" s="19">
        <f>SUM(D15:D58)</f>
        <v>74</v>
      </c>
      <c r="E65" s="7"/>
      <c r="F65" s="11"/>
      <c r="G65" s="9"/>
      <c r="H65" s="12"/>
      <c r="I65" s="7"/>
      <c r="J65" s="8"/>
      <c r="K65" s="25"/>
      <c r="L65" s="7"/>
      <c r="M65" s="8"/>
      <c r="N65" s="7"/>
      <c r="O65" s="36"/>
    </row>
    <row r="66" spans="2:15" x14ac:dyDescent="0.25">
      <c r="B66" s="8"/>
      <c r="C66" s="7"/>
      <c r="D66" s="19"/>
      <c r="E66" s="7"/>
      <c r="F66" s="11"/>
      <c r="G66" s="11"/>
      <c r="H66" s="12"/>
      <c r="I66" s="7"/>
      <c r="J66" s="8"/>
      <c r="K66" s="25"/>
      <c r="L66" s="7"/>
      <c r="M66" s="8"/>
      <c r="N66" s="7"/>
      <c r="O66" s="36"/>
    </row>
    <row r="67" spans="2:15" ht="14.5" x14ac:dyDescent="0.25">
      <c r="B67" s="8"/>
      <c r="C67" s="37"/>
      <c r="D67" s="19"/>
      <c r="E67" s="7"/>
      <c r="F67" s="11"/>
      <c r="G67" s="11"/>
      <c r="H67" s="11"/>
      <c r="I67" s="12"/>
      <c r="J67" s="8"/>
      <c r="K67" s="25"/>
      <c r="L67" s="16"/>
      <c r="M67" s="16"/>
      <c r="N67" s="16"/>
      <c r="O67" s="26"/>
    </row>
    <row r="68" spans="2:15" ht="14.5" x14ac:dyDescent="0.25">
      <c r="B68" s="8"/>
      <c r="C68" s="37"/>
      <c r="D68" s="19"/>
      <c r="E68" s="7"/>
      <c r="F68" s="8"/>
      <c r="G68" s="7"/>
      <c r="H68" s="7"/>
      <c r="I68" s="7"/>
      <c r="J68" s="16" t="s">
        <v>25</v>
      </c>
      <c r="K68" s="26"/>
      <c r="L68" s="15"/>
      <c r="M68" s="15"/>
      <c r="N68" s="15"/>
      <c r="O68" s="27"/>
    </row>
    <row r="69" spans="2:15" x14ac:dyDescent="0.25">
      <c r="B69" s="8"/>
      <c r="C69" s="37"/>
      <c r="D69" s="19"/>
      <c r="E69" s="7"/>
      <c r="F69" s="7"/>
      <c r="G69" s="7"/>
      <c r="H69" s="7"/>
      <c r="I69" s="7"/>
      <c r="J69" s="15" t="s">
        <v>26</v>
      </c>
      <c r="K69" s="27"/>
      <c r="L69" s="15"/>
      <c r="M69" s="15"/>
      <c r="N69" s="15"/>
      <c r="O69" s="27"/>
    </row>
    <row r="70" spans="2:15" x14ac:dyDescent="0.25">
      <c r="B70" s="8"/>
      <c r="C70" s="37"/>
      <c r="D70" s="19"/>
      <c r="E70" s="7"/>
      <c r="F70" s="7"/>
      <c r="G70" s="7"/>
      <c r="H70" s="7"/>
      <c r="I70" s="7"/>
      <c r="J70" s="15" t="s">
        <v>27</v>
      </c>
      <c r="K70" s="27"/>
    </row>
    <row r="71" spans="2:15" x14ac:dyDescent="0.25">
      <c r="C71" s="2"/>
      <c r="D71" s="20"/>
    </row>
    <row r="72" spans="2:15" x14ac:dyDescent="0.25">
      <c r="C72" s="2"/>
      <c r="D72" s="20"/>
    </row>
    <row r="73" spans="2:15" x14ac:dyDescent="0.25">
      <c r="C73" s="2"/>
      <c r="D73" s="20"/>
    </row>
    <row r="74" spans="2:15" x14ac:dyDescent="0.25">
      <c r="C74" s="2"/>
      <c r="D74" s="20"/>
    </row>
    <row r="75" spans="2:15" x14ac:dyDescent="0.25">
      <c r="D75" s="20"/>
    </row>
    <row r="76" spans="2:15" x14ac:dyDescent="0.25">
      <c r="D76" s="20"/>
    </row>
    <row r="77" spans="2:15" x14ac:dyDescent="0.25">
      <c r="D77" s="20"/>
      <c r="F77" s="32"/>
    </row>
    <row r="78" spans="2:15" x14ac:dyDescent="0.25">
      <c r="D78" s="20"/>
    </row>
  </sheetData>
  <mergeCells count="76">
    <mergeCell ref="O53:O54"/>
    <mergeCell ref="J56:J57"/>
    <mergeCell ref="K56:K57"/>
    <mergeCell ref="L56:L57"/>
    <mergeCell ref="M56:M57"/>
    <mergeCell ref="N56:N57"/>
    <mergeCell ref="O56:O57"/>
    <mergeCell ref="J53:J54"/>
    <mergeCell ref="K53:K54"/>
    <mergeCell ref="L53:L54"/>
    <mergeCell ref="M53:M54"/>
    <mergeCell ref="N53:N54"/>
    <mergeCell ref="L39:L42"/>
    <mergeCell ref="M39:M42"/>
    <mergeCell ref="N39:N42"/>
    <mergeCell ref="O39:O42"/>
    <mergeCell ref="J43:J44"/>
    <mergeCell ref="K43:K44"/>
    <mergeCell ref="L43:L44"/>
    <mergeCell ref="M43:M44"/>
    <mergeCell ref="N43:N44"/>
    <mergeCell ref="O43:O44"/>
    <mergeCell ref="A33:A34"/>
    <mergeCell ref="A39:A42"/>
    <mergeCell ref="A43:A44"/>
    <mergeCell ref="A53:A54"/>
    <mergeCell ref="A56:A57"/>
    <mergeCell ref="A28:A30"/>
    <mergeCell ref="J28:J30"/>
    <mergeCell ref="K28:K30"/>
    <mergeCell ref="L28:L30"/>
    <mergeCell ref="A19:A26"/>
    <mergeCell ref="J19:J26"/>
    <mergeCell ref="K19:K26"/>
    <mergeCell ref="L19:L26"/>
    <mergeCell ref="L35:L36"/>
    <mergeCell ref="M35:M36"/>
    <mergeCell ref="N35:N36"/>
    <mergeCell ref="O35:O36"/>
    <mergeCell ref="J33:J34"/>
    <mergeCell ref="J39:J42"/>
    <mergeCell ref="K39:K42"/>
    <mergeCell ref="A35:A36"/>
    <mergeCell ref="J35:J36"/>
    <mergeCell ref="K35:K36"/>
    <mergeCell ref="M28:M30"/>
    <mergeCell ref="N28:N30"/>
    <mergeCell ref="O28:O30"/>
    <mergeCell ref="F13:G13"/>
    <mergeCell ref="H13:I13"/>
    <mergeCell ref="N19:N26"/>
    <mergeCell ref="O19:O26"/>
    <mergeCell ref="M19:M26"/>
    <mergeCell ref="B62:E62"/>
    <mergeCell ref="A60:H60"/>
    <mergeCell ref="A59:F59"/>
    <mergeCell ref="A61:H6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O47:O48"/>
    <mergeCell ref="A47:A48"/>
    <mergeCell ref="J47:J48"/>
    <mergeCell ref="K47:K48"/>
    <mergeCell ref="L47:L48"/>
    <mergeCell ref="M47:M48"/>
    <mergeCell ref="N47:N4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2024-10-31T11:35:27Z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