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5_2024_FS_NPO_v2/"/>
    </mc:Choice>
  </mc:AlternateContent>
  <xr:revisionPtr revIDLastSave="0" documentId="8_{7574040E-56BD-4B9D-A9DC-DBD27D20F1C7}" xr6:coauthVersionLast="47" xr6:coauthVersionMax="47" xr10:uidLastSave="{00000000-0000-0000-0000-000000000000}"/>
  <bookViews>
    <workbookView xWindow="-22046" yWindow="1911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G46" i="1"/>
  <c r="I30" i="1" l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I49" i="1" s="1"/>
  <c r="G15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42" i="1"/>
  <c r="G42" i="1"/>
  <c r="I41" i="1"/>
  <c r="G41" i="1"/>
  <c r="I40" i="1"/>
  <c r="G40" i="1"/>
  <c r="I39" i="1"/>
  <c r="G39" i="1"/>
  <c r="I47" i="1"/>
  <c r="G47" i="1"/>
  <c r="I45" i="1"/>
  <c r="G45" i="1"/>
  <c r="I44" i="1"/>
  <c r="G44" i="1"/>
  <c r="I43" i="1"/>
  <c r="G43" i="1"/>
  <c r="G48" i="1" l="1"/>
</calcChain>
</file>

<file path=xl/sharedStrings.xml><?xml version="1.0" encoding="utf-8"?>
<sst xmlns="http://schemas.openxmlformats.org/spreadsheetml/2006/main" count="165" uniqueCount="50">
  <si>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</si>
  <si>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</si>
  <si>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</si>
  <si>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</si>
  <si>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</si>
  <si>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</si>
  <si>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</si>
  <si>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</si>
  <si>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</si>
  <si>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</si>
  <si>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</si>
  <si>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</si>
  <si>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</si>
  <si>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</si>
  <si>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</si>
  <si>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</si>
  <si>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</si>
  <si>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</si>
  <si>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</si>
  <si>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</si>
  <si>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</si>
  <si>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</si>
  <si>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</si>
  <si>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</si>
  <si>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</si>
  <si>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</si>
  <si>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</si>
  <si>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</si>
  <si>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</si>
  <si>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</si>
  <si>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</si>
  <si>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17. listopadu</t>
  </si>
  <si>
    <t>DNS_LCD_ATYP</t>
  </si>
  <si>
    <t>2172/16</t>
  </si>
  <si>
    <t>709 00</t>
  </si>
  <si>
    <t>DNS_PC_ATYP</t>
  </si>
  <si>
    <t>DNS_dalsi_AVT_ATYP</t>
  </si>
  <si>
    <t>Ing. Barbora Grafová
barbora.grafova@vsb.cz
+420 596 995 328</t>
  </si>
  <si>
    <t>Fakulta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</si>
  <si>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45/2024</t>
    </r>
  </si>
  <si>
    <t>708 00</t>
  </si>
  <si>
    <t>2172/15</t>
  </si>
  <si>
    <t>DNS_NB15"_typ_B</t>
  </si>
  <si>
    <t>DNS_TABLET_ATYP</t>
  </si>
  <si>
    <t>DNS_PC_ typ_B</t>
  </si>
  <si>
    <t>DNS_LCD27"</t>
  </si>
  <si>
    <t>DNS_PC_typ_C</t>
  </si>
  <si>
    <t>DNS_LCD24"</t>
  </si>
  <si>
    <t>DNS_NB_ATYP</t>
  </si>
  <si>
    <t>DNS_PROJEKTOR_ATYP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</si>
</sst>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165" fontId="2" fillId="0" borderId="13" xfId="0" applyNumberFormat="1" applyFont="1" applyBorder="1" applyAlignment="1">
      <alignment horizontal="right" vertical="center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165" fontId="2" fillId="0" borderId="15" xfId="0" applyNumberFormat="1" applyFont="1" applyBorder="1" applyAlignment="1">
      <alignment horizontal="right" vertical="center"/>
    </xf>
    <xf numFmtId="165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/>
    </xf>
    <xf numFmtId="165" fontId="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top"/>
    </xf>
    <xf numFmtId="0" fontId="0" fillId="0" borderId="22" xfId="0" applyBorder="1" applyAlignment="1">
      <alignment vertical="top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vertical="center"/>
    </xf>
    <xf numFmtId="165" fontId="2" fillId="0" borderId="27" xfId="0" applyNumberFormat="1" applyFont="1" applyBorder="1" applyAlignment="1">
      <alignment horizontal="right" vertical="center"/>
    </xf>
    <xf numFmtId="165" fontId="2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3" fontId="0" fillId="4" borderId="13" xfId="0" applyNumberForma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0" fillId="4" borderId="15" xfId="0" applyFill="1" applyBorder="1" applyAlignment="1">
      <alignment vertical="center"/>
    </xf>
    <xf numFmtId="3" fontId="0" fillId="4" borderId="15" xfId="0" applyNumberFormat="1" applyFill="1" applyBorder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0" fontId="2" fillId="4" borderId="27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531813</xdr:colOff>
      <xdr:row>1</xdr:row>
      <xdr:rowOff>134938</xdr:rowOff>
    </xdr:from>
    <xdr:to>
      <xdr:col>9</xdr:col>
      <xdr:colOff>1608455</xdr:colOff>
      <xdr:row>6</xdr:row>
      <xdr:rowOff>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293688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67"/>
  <sheetViews>
    <sheetView tabSelected="1" zoomScale="80" zoomScaleNormal="80" workbookViewId="0">
      <selection activeCell="H18" sqref="H18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9" width="21" customWidth="1"/>
    <col min="10" max="10" width="31.54296875" customWidth="1"/>
    <col min="11" max="11" width="30.81640625" style="25" bestFit="1" customWidth="1"/>
    <col min="12" max="12" width="15" bestFit="1" customWidth="1"/>
    <col min="13" max="13" width="8.1796875" bestFit="1" customWidth="1"/>
    <col min="14" max="14" width="10.1796875" customWidth="1"/>
    <col min="15" max="15" width="16.1796875" style="25" bestFit="1" customWidth="1"/>
  </cols>
  <sheetData>
    <row r="9" spans="1:130" ht="18" x14ac:dyDescent="0.25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30" ht="18.5" x14ac:dyDescent="0.25">
      <c r="A10" s="66" t="s">
        <v>39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30" ht="24" customHeight="1" x14ac:dyDescent="0.25">
      <c r="A11" s="67" t="s">
        <v>28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30" ht="4.5" customHeight="1" thickBot="1" x14ac:dyDescent="0.3">
      <c r="A12" s="27"/>
      <c r="B12" s="5"/>
      <c r="C12" s="2"/>
      <c r="D12" s="5"/>
      <c r="E12" s="5"/>
      <c r="F12" s="2"/>
      <c r="G12" s="2"/>
      <c r="H12" s="2"/>
      <c r="I12" s="2"/>
      <c r="J12" s="2"/>
      <c r="K12" s="20"/>
      <c r="L12" s="2"/>
      <c r="M12" s="2"/>
      <c r="N12" s="2"/>
      <c r="O12" s="5"/>
    </row>
    <row r="13" spans="1:130" s="1" customFormat="1" ht="16.399999999999999" customHeight="1" thickTop="1" thickBot="1" x14ac:dyDescent="0.3">
      <c r="A13" s="68" t="s">
        <v>1</v>
      </c>
      <c r="B13" s="70" t="s">
        <v>2</v>
      </c>
      <c r="C13" s="70" t="s">
        <v>3</v>
      </c>
      <c r="D13" s="74" t="s">
        <v>4</v>
      </c>
      <c r="E13" s="74" t="s">
        <v>5</v>
      </c>
      <c r="F13" s="76" t="s">
        <v>6</v>
      </c>
      <c r="G13" s="77"/>
      <c r="H13" s="76" t="s">
        <v>7</v>
      </c>
      <c r="I13" s="77"/>
      <c r="J13" s="3" t="s">
        <v>8</v>
      </c>
      <c r="K13" s="74" t="s">
        <v>9</v>
      </c>
      <c r="L13" s="70" t="s">
        <v>10</v>
      </c>
      <c r="M13" s="3" t="s">
        <v>11</v>
      </c>
      <c r="N13" s="70" t="s">
        <v>12</v>
      </c>
      <c r="O13" s="7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9"/>
      <c r="B14" s="71"/>
      <c r="C14" s="71"/>
      <c r="D14" s="75"/>
      <c r="E14" s="75"/>
      <c r="F14" s="40" t="s">
        <v>14</v>
      </c>
      <c r="G14" s="40" t="s">
        <v>15</v>
      </c>
      <c r="H14" s="40" t="s">
        <v>14</v>
      </c>
      <c r="I14" s="40" t="s">
        <v>15</v>
      </c>
      <c r="J14" s="41" t="s">
        <v>16</v>
      </c>
      <c r="K14" s="75"/>
      <c r="L14" s="71"/>
      <c r="M14" s="41" t="s">
        <v>17</v>
      </c>
      <c r="N14" s="71"/>
      <c r="O14" s="7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86">
        <v>60006010</v>
      </c>
      <c r="B15" s="36">
        <v>10</v>
      </c>
      <c r="C15" s="55" t="s">
        <v>48</v>
      </c>
      <c r="D15" s="56">
        <v>3</v>
      </c>
      <c r="E15" s="54" t="s">
        <v>29</v>
      </c>
      <c r="F15" s="37">
        <v>32000</v>
      </c>
      <c r="G15" s="37">
        <f>D15*F15</f>
        <v>96000</v>
      </c>
      <c r="H15" s="38" t="s">
        <v>18</v>
      </c>
      <c r="I15" s="39" t="e">
        <f>D15*H15</f>
        <v>#VALUE!</v>
      </c>
      <c r="J15" s="59" t="s">
        <v>37</v>
      </c>
      <c r="K15" s="59" t="s">
        <v>38</v>
      </c>
      <c r="L15" s="59" t="s">
        <v>31</v>
      </c>
      <c r="M15" s="59" t="s">
        <v>41</v>
      </c>
      <c r="N15" s="59" t="s">
        <v>40</v>
      </c>
      <c r="O15" s="62" t="s">
        <v>30</v>
      </c>
      <c r="P15"/>
      <c r="Q15"/>
      <c r="R15"/>
      <c r="S15"/>
      <c r="T15" s="2"/>
      <c r="U15" s="2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7"/>
      <c r="B16" s="31">
        <v>20</v>
      </c>
      <c r="C16" s="52" t="s">
        <v>43</v>
      </c>
      <c r="D16" s="53">
        <v>1</v>
      </c>
      <c r="E16" s="34" t="s">
        <v>29</v>
      </c>
      <c r="F16" s="32">
        <v>9000</v>
      </c>
      <c r="G16" s="32">
        <f t="shared" ref="G16:G18" si="0">D16*F16</f>
        <v>9000</v>
      </c>
      <c r="H16" s="33" t="s">
        <v>18</v>
      </c>
      <c r="I16" s="35" t="e">
        <f t="shared" ref="I16:I18" si="1">D16*H16</f>
        <v>#VALUE!</v>
      </c>
      <c r="J16" s="60"/>
      <c r="K16" s="60"/>
      <c r="L16" s="60"/>
      <c r="M16" s="60"/>
      <c r="N16" s="60"/>
      <c r="O16" s="63"/>
      <c r="P16"/>
      <c r="Q16"/>
      <c r="R16"/>
      <c r="S16"/>
      <c r="T16" s="2"/>
      <c r="U16" s="2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7"/>
      <c r="B17" s="31">
        <v>30</v>
      </c>
      <c r="C17" s="52" t="s">
        <v>35</v>
      </c>
      <c r="D17" s="53">
        <v>1</v>
      </c>
      <c r="E17" s="34" t="s">
        <v>29</v>
      </c>
      <c r="F17" s="32">
        <v>75000</v>
      </c>
      <c r="G17" s="32">
        <f t="shared" si="0"/>
        <v>75000</v>
      </c>
      <c r="H17" s="33" t="s">
        <v>18</v>
      </c>
      <c r="I17" s="35" t="e">
        <f t="shared" si="1"/>
        <v>#VALUE!</v>
      </c>
      <c r="J17" s="60"/>
      <c r="K17" s="60"/>
      <c r="L17" s="60"/>
      <c r="M17" s="60"/>
      <c r="N17" s="60"/>
      <c r="O17" s="63"/>
      <c r="P17"/>
      <c r="Q17"/>
      <c r="R17"/>
      <c r="S17"/>
      <c r="T17" s="2"/>
      <c r="U17" s="2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7"/>
      <c r="B18" s="31">
        <v>40</v>
      </c>
      <c r="C18" s="52" t="s">
        <v>36</v>
      </c>
      <c r="D18" s="53">
        <v>1</v>
      </c>
      <c r="E18" s="34" t="s">
        <v>29</v>
      </c>
      <c r="F18" s="32">
        <v>35000</v>
      </c>
      <c r="G18" s="32">
        <f t="shared" si="0"/>
        <v>35000</v>
      </c>
      <c r="H18" s="33" t="s">
        <v>18</v>
      </c>
      <c r="I18" s="35" t="e">
        <f t="shared" si="1"/>
        <v>#VALUE!</v>
      </c>
      <c r="J18" s="60"/>
      <c r="K18" s="60"/>
      <c r="L18" s="60"/>
      <c r="M18" s="60"/>
      <c r="N18" s="60"/>
      <c r="O18" s="63"/>
      <c r="P18"/>
      <c r="Q18"/>
      <c r="R18"/>
      <c r="S18"/>
      <c r="T18" s="2"/>
      <c r="U18" s="2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7"/>
      <c r="B19" s="31">
        <v>50</v>
      </c>
      <c r="C19" s="52" t="s">
        <v>35</v>
      </c>
      <c r="D19" s="53">
        <v>1</v>
      </c>
      <c r="E19" s="34" t="s">
        <v>29</v>
      </c>
      <c r="F19" s="32">
        <v>24500</v>
      </c>
      <c r="G19" s="32">
        <f>D19*F19</f>
        <v>24500</v>
      </c>
      <c r="H19" s="33" t="s">
        <v>18</v>
      </c>
      <c r="I19" s="35" t="e">
        <f>D19*H19</f>
        <v>#VALUE!</v>
      </c>
      <c r="J19" s="60"/>
      <c r="K19" s="60" t="s">
        <v>38</v>
      </c>
      <c r="L19" s="60" t="s">
        <v>31</v>
      </c>
      <c r="M19" s="60" t="s">
        <v>33</v>
      </c>
      <c r="N19" s="60" t="s">
        <v>34</v>
      </c>
      <c r="O19" s="63"/>
      <c r="P19"/>
      <c r="Q19"/>
      <c r="R19"/>
      <c r="S19"/>
      <c r="T19" s="2"/>
      <c r="U19" s="26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7"/>
      <c r="B20" s="31">
        <v>60</v>
      </c>
      <c r="C20" s="52" t="s">
        <v>44</v>
      </c>
      <c r="D20" s="53">
        <v>3</v>
      </c>
      <c r="E20" s="34" t="s">
        <v>29</v>
      </c>
      <c r="F20" s="32">
        <v>22000</v>
      </c>
      <c r="G20" s="32">
        <f t="shared" ref="G20:G22" si="2">D20*F20</f>
        <v>66000</v>
      </c>
      <c r="H20" s="33" t="s">
        <v>18</v>
      </c>
      <c r="I20" s="35" t="e">
        <f t="shared" ref="I20:I22" si="3">D20*H20</f>
        <v>#VALUE!</v>
      </c>
      <c r="J20" s="60"/>
      <c r="K20" s="60"/>
      <c r="L20" s="60"/>
      <c r="M20" s="60"/>
      <c r="N20" s="60"/>
      <c r="O20" s="63"/>
      <c r="P20"/>
      <c r="Q20"/>
      <c r="R20"/>
      <c r="S20"/>
      <c r="T20" s="2"/>
      <c r="U20" s="2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7"/>
      <c r="B21" s="31">
        <v>70</v>
      </c>
      <c r="C21" s="52" t="s">
        <v>42</v>
      </c>
      <c r="D21" s="53">
        <v>1</v>
      </c>
      <c r="E21" s="34" t="s">
        <v>29</v>
      </c>
      <c r="F21" s="32">
        <v>27000</v>
      </c>
      <c r="G21" s="32">
        <f t="shared" si="2"/>
        <v>27000</v>
      </c>
      <c r="H21" s="33" t="s">
        <v>18</v>
      </c>
      <c r="I21" s="35" t="e">
        <f t="shared" si="3"/>
        <v>#VALUE!</v>
      </c>
      <c r="J21" s="60"/>
      <c r="K21" s="60"/>
      <c r="L21" s="60"/>
      <c r="M21" s="60"/>
      <c r="N21" s="60"/>
      <c r="O21" s="63"/>
      <c r="P21"/>
      <c r="Q21"/>
      <c r="R21"/>
      <c r="S21"/>
      <c r="T21" s="2"/>
      <c r="U21" s="26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87"/>
      <c r="B22" s="31">
        <v>80</v>
      </c>
      <c r="C22" s="52" t="s">
        <v>44</v>
      </c>
      <c r="D22" s="53">
        <v>2</v>
      </c>
      <c r="E22" s="34" t="s">
        <v>29</v>
      </c>
      <c r="F22" s="32">
        <v>22500</v>
      </c>
      <c r="G22" s="32">
        <f t="shared" si="2"/>
        <v>45000</v>
      </c>
      <c r="H22" s="33" t="s">
        <v>18</v>
      </c>
      <c r="I22" s="35" t="e">
        <f t="shared" si="3"/>
        <v>#VALUE!</v>
      </c>
      <c r="J22" s="60"/>
      <c r="K22" s="60"/>
      <c r="L22" s="60"/>
      <c r="M22" s="60"/>
      <c r="N22" s="60"/>
      <c r="O22" s="63"/>
      <c r="P22"/>
      <c r="Q22"/>
      <c r="R22"/>
      <c r="S22"/>
      <c r="T22" s="2"/>
      <c r="U22" s="26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87"/>
      <c r="B23" s="31">
        <v>90</v>
      </c>
      <c r="C23" s="52" t="s">
        <v>43</v>
      </c>
      <c r="D23" s="53">
        <v>1</v>
      </c>
      <c r="E23" s="34" t="s">
        <v>29</v>
      </c>
      <c r="F23" s="32">
        <v>8000</v>
      </c>
      <c r="G23" s="32">
        <f>D23*F23</f>
        <v>8000</v>
      </c>
      <c r="H23" s="33" t="s">
        <v>18</v>
      </c>
      <c r="I23" s="35" t="e">
        <f>D23*H23</f>
        <v>#VALUE!</v>
      </c>
      <c r="J23" s="60"/>
      <c r="K23" s="60" t="s">
        <v>38</v>
      </c>
      <c r="L23" s="60" t="s">
        <v>31</v>
      </c>
      <c r="M23" s="60" t="s">
        <v>33</v>
      </c>
      <c r="N23" s="60" t="s">
        <v>34</v>
      </c>
      <c r="O23" s="63"/>
      <c r="P23"/>
      <c r="Q23"/>
      <c r="R23"/>
      <c r="S23"/>
      <c r="T23" s="2"/>
      <c r="U23" s="26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87"/>
      <c r="B24" s="31">
        <v>100</v>
      </c>
      <c r="C24" s="52" t="s">
        <v>43</v>
      </c>
      <c r="D24" s="53">
        <v>1</v>
      </c>
      <c r="E24" s="34" t="s">
        <v>29</v>
      </c>
      <c r="F24" s="32">
        <v>10000</v>
      </c>
      <c r="G24" s="32">
        <f t="shared" ref="G24:G26" si="4">D24*F24</f>
        <v>10000</v>
      </c>
      <c r="H24" s="33" t="s">
        <v>18</v>
      </c>
      <c r="I24" s="35" t="e">
        <f t="shared" ref="I24:I26" si="5">D24*H24</f>
        <v>#VALUE!</v>
      </c>
      <c r="J24" s="60"/>
      <c r="K24" s="60"/>
      <c r="L24" s="60"/>
      <c r="M24" s="60"/>
      <c r="N24" s="60"/>
      <c r="O24" s="63"/>
      <c r="P24"/>
      <c r="Q24"/>
      <c r="R24"/>
      <c r="S24"/>
      <c r="T24" s="2"/>
      <c r="U24" s="26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87"/>
      <c r="B25" s="31">
        <v>110</v>
      </c>
      <c r="C25" s="52" t="s">
        <v>49</v>
      </c>
      <c r="D25" s="53">
        <v>2</v>
      </c>
      <c r="E25" s="34" t="s">
        <v>29</v>
      </c>
      <c r="F25" s="32">
        <v>45500</v>
      </c>
      <c r="G25" s="32">
        <f t="shared" si="4"/>
        <v>91000</v>
      </c>
      <c r="H25" s="33" t="s">
        <v>18</v>
      </c>
      <c r="I25" s="35" t="e">
        <f t="shared" si="5"/>
        <v>#VALUE!</v>
      </c>
      <c r="J25" s="60"/>
      <c r="K25" s="60"/>
      <c r="L25" s="60"/>
      <c r="M25" s="60"/>
      <c r="N25" s="60"/>
      <c r="O25" s="63"/>
      <c r="P25"/>
      <c r="Q25"/>
      <c r="R25"/>
      <c r="S25"/>
      <c r="T25" s="2"/>
      <c r="U25" s="26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87"/>
      <c r="B26" s="31">
        <v>120</v>
      </c>
      <c r="C26" s="52" t="s">
        <v>36</v>
      </c>
      <c r="D26" s="53">
        <v>2</v>
      </c>
      <c r="E26" s="34" t="s">
        <v>29</v>
      </c>
      <c r="F26" s="32">
        <v>35000</v>
      </c>
      <c r="G26" s="32">
        <f t="shared" si="4"/>
        <v>70000</v>
      </c>
      <c r="H26" s="33" t="s">
        <v>18</v>
      </c>
      <c r="I26" s="35" t="e">
        <f t="shared" si="5"/>
        <v>#VALUE!</v>
      </c>
      <c r="J26" s="60"/>
      <c r="K26" s="60"/>
      <c r="L26" s="60"/>
      <c r="M26" s="60"/>
      <c r="N26" s="60"/>
      <c r="O26" s="63"/>
      <c r="P26"/>
      <c r="Q26"/>
      <c r="R26"/>
      <c r="S26"/>
      <c r="T26" s="2"/>
      <c r="U26" s="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87"/>
      <c r="B27" s="31">
        <v>130</v>
      </c>
      <c r="C27" s="52" t="s">
        <v>44</v>
      </c>
      <c r="D27" s="53">
        <v>2</v>
      </c>
      <c r="E27" s="34" t="s">
        <v>29</v>
      </c>
      <c r="F27" s="32">
        <v>22500</v>
      </c>
      <c r="G27" s="32">
        <f>D27*F27</f>
        <v>45000</v>
      </c>
      <c r="H27" s="33" t="s">
        <v>18</v>
      </c>
      <c r="I27" s="35" t="e">
        <f>D27*H27</f>
        <v>#VALUE!</v>
      </c>
      <c r="J27" s="60"/>
      <c r="K27" s="60" t="s">
        <v>38</v>
      </c>
      <c r="L27" s="60" t="s">
        <v>31</v>
      </c>
      <c r="M27" s="60" t="s">
        <v>33</v>
      </c>
      <c r="N27" s="60" t="s">
        <v>34</v>
      </c>
      <c r="O27" s="63"/>
      <c r="P27"/>
      <c r="Q27"/>
      <c r="R27"/>
      <c r="S27"/>
      <c r="T27" s="2"/>
      <c r="U27" s="26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87"/>
      <c r="B28" s="31">
        <v>140</v>
      </c>
      <c r="C28" s="52" t="s">
        <v>45</v>
      </c>
      <c r="D28" s="53">
        <v>2</v>
      </c>
      <c r="E28" s="34" t="s">
        <v>29</v>
      </c>
      <c r="F28" s="32">
        <v>5000</v>
      </c>
      <c r="G28" s="32">
        <f t="shared" ref="G28:G30" si="6">D28*F28</f>
        <v>10000</v>
      </c>
      <c r="H28" s="33" t="s">
        <v>18</v>
      </c>
      <c r="I28" s="35" t="e">
        <f t="shared" ref="I28:I30" si="7">D28*H28</f>
        <v>#VALUE!</v>
      </c>
      <c r="J28" s="60"/>
      <c r="K28" s="60"/>
      <c r="L28" s="60"/>
      <c r="M28" s="60"/>
      <c r="N28" s="60"/>
      <c r="O28" s="63"/>
      <c r="P28"/>
      <c r="Q28"/>
      <c r="R28"/>
      <c r="S28"/>
      <c r="T28" s="2"/>
      <c r="U28" s="26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87"/>
      <c r="B29" s="31">
        <v>150</v>
      </c>
      <c r="C29" s="52" t="s">
        <v>36</v>
      </c>
      <c r="D29" s="53">
        <v>2</v>
      </c>
      <c r="E29" s="34" t="s">
        <v>29</v>
      </c>
      <c r="F29" s="32">
        <v>6800</v>
      </c>
      <c r="G29" s="32">
        <f t="shared" si="6"/>
        <v>13600</v>
      </c>
      <c r="H29" s="33" t="s">
        <v>18</v>
      </c>
      <c r="I29" s="35" t="e">
        <f t="shared" si="7"/>
        <v>#VALUE!</v>
      </c>
      <c r="J29" s="60"/>
      <c r="K29" s="60"/>
      <c r="L29" s="60"/>
      <c r="M29" s="60"/>
      <c r="N29" s="60"/>
      <c r="O29" s="63"/>
      <c r="P29"/>
      <c r="Q29"/>
      <c r="R29"/>
      <c r="S29"/>
      <c r="T29" s="2"/>
      <c r="U29" s="26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87"/>
      <c r="B30" s="31">
        <v>160</v>
      </c>
      <c r="C30" s="52" t="s">
        <v>36</v>
      </c>
      <c r="D30" s="53">
        <v>3</v>
      </c>
      <c r="E30" s="34" t="s">
        <v>29</v>
      </c>
      <c r="F30" s="32">
        <v>9000</v>
      </c>
      <c r="G30" s="32">
        <f t="shared" si="6"/>
        <v>27000</v>
      </c>
      <c r="H30" s="33" t="s">
        <v>18</v>
      </c>
      <c r="I30" s="35" t="e">
        <f t="shared" si="7"/>
        <v>#VALUE!</v>
      </c>
      <c r="J30" s="60"/>
      <c r="K30" s="60"/>
      <c r="L30" s="60"/>
      <c r="M30" s="60"/>
      <c r="N30" s="60"/>
      <c r="O30" s="63"/>
      <c r="P30"/>
      <c r="Q30"/>
      <c r="R30"/>
      <c r="S30"/>
      <c r="T30" s="2"/>
      <c r="U30" s="26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87"/>
      <c r="B31" s="31">
        <v>170</v>
      </c>
      <c r="C31" s="52" t="s">
        <v>46</v>
      </c>
      <c r="D31" s="53">
        <v>1</v>
      </c>
      <c r="E31" s="34" t="s">
        <v>29</v>
      </c>
      <c r="F31" s="32">
        <v>40000</v>
      </c>
      <c r="G31" s="32">
        <f>D31*F31</f>
        <v>40000</v>
      </c>
      <c r="H31" s="33" t="s">
        <v>18</v>
      </c>
      <c r="I31" s="35" t="e">
        <f>D31*H31</f>
        <v>#VALUE!</v>
      </c>
      <c r="J31" s="60"/>
      <c r="K31" s="60" t="s">
        <v>38</v>
      </c>
      <c r="L31" s="60" t="s">
        <v>31</v>
      </c>
      <c r="M31" s="60" t="s">
        <v>33</v>
      </c>
      <c r="N31" s="60" t="s">
        <v>34</v>
      </c>
      <c r="O31" s="63"/>
      <c r="P31"/>
      <c r="Q31"/>
      <c r="R31"/>
      <c r="S31"/>
      <c r="T31" s="2"/>
      <c r="U31" s="26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87"/>
      <c r="B32" s="31">
        <v>180</v>
      </c>
      <c r="C32" s="52" t="s">
        <v>45</v>
      </c>
      <c r="D32" s="53">
        <v>1</v>
      </c>
      <c r="E32" s="34" t="s">
        <v>29</v>
      </c>
      <c r="F32" s="32">
        <v>6000</v>
      </c>
      <c r="G32" s="32">
        <f t="shared" ref="G32:G34" si="8">D32*F32</f>
        <v>6000</v>
      </c>
      <c r="H32" s="33" t="s">
        <v>18</v>
      </c>
      <c r="I32" s="35" t="e">
        <f t="shared" ref="I32:I34" si="9">D32*H32</f>
        <v>#VALUE!</v>
      </c>
      <c r="J32" s="60"/>
      <c r="K32" s="60"/>
      <c r="L32" s="60"/>
      <c r="M32" s="60"/>
      <c r="N32" s="60"/>
      <c r="O32" s="63"/>
      <c r="P32"/>
      <c r="Q32"/>
      <c r="R32"/>
      <c r="S32"/>
      <c r="T32" s="2"/>
      <c r="U32" s="26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87"/>
      <c r="B33" s="31">
        <v>190</v>
      </c>
      <c r="C33" s="52" t="s">
        <v>35</v>
      </c>
      <c r="D33" s="53">
        <v>1</v>
      </c>
      <c r="E33" s="34" t="s">
        <v>29</v>
      </c>
      <c r="F33" s="32">
        <v>60000</v>
      </c>
      <c r="G33" s="32">
        <f t="shared" si="8"/>
        <v>60000</v>
      </c>
      <c r="H33" s="33" t="s">
        <v>18</v>
      </c>
      <c r="I33" s="35" t="e">
        <f t="shared" si="9"/>
        <v>#VALUE!</v>
      </c>
      <c r="J33" s="60"/>
      <c r="K33" s="60"/>
      <c r="L33" s="60"/>
      <c r="M33" s="60"/>
      <c r="N33" s="60"/>
      <c r="O33" s="63"/>
      <c r="P33"/>
      <c r="Q33"/>
      <c r="R33"/>
      <c r="S33"/>
      <c r="T33" s="2"/>
      <c r="U33" s="26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87"/>
      <c r="B34" s="31">
        <v>200</v>
      </c>
      <c r="C34" s="52" t="s">
        <v>36</v>
      </c>
      <c r="D34" s="53">
        <v>1</v>
      </c>
      <c r="E34" s="34" t="s">
        <v>29</v>
      </c>
      <c r="F34" s="32">
        <v>25000</v>
      </c>
      <c r="G34" s="32">
        <f t="shared" si="8"/>
        <v>25000</v>
      </c>
      <c r="H34" s="33" t="s">
        <v>18</v>
      </c>
      <c r="I34" s="35" t="e">
        <f t="shared" si="9"/>
        <v>#VALUE!</v>
      </c>
      <c r="J34" s="60"/>
      <c r="K34" s="60"/>
      <c r="L34" s="60"/>
      <c r="M34" s="60"/>
      <c r="N34" s="60"/>
      <c r="O34" s="63"/>
      <c r="P34"/>
      <c r="Q34"/>
      <c r="R34"/>
      <c r="S34"/>
      <c r="T34" s="2"/>
      <c r="U34" s="26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87"/>
      <c r="B35" s="31">
        <v>210</v>
      </c>
      <c r="C35" s="52" t="s">
        <v>32</v>
      </c>
      <c r="D35" s="53">
        <v>1</v>
      </c>
      <c r="E35" s="34" t="s">
        <v>29</v>
      </c>
      <c r="F35" s="32">
        <v>50000</v>
      </c>
      <c r="G35" s="32">
        <f>D35*F35</f>
        <v>50000</v>
      </c>
      <c r="H35" s="33" t="s">
        <v>18</v>
      </c>
      <c r="I35" s="35" t="e">
        <f>D35*H35</f>
        <v>#VALUE!</v>
      </c>
      <c r="J35" s="60"/>
      <c r="K35" s="60" t="s">
        <v>38</v>
      </c>
      <c r="L35" s="60" t="s">
        <v>31</v>
      </c>
      <c r="M35" s="60" t="s">
        <v>33</v>
      </c>
      <c r="N35" s="60" t="s">
        <v>34</v>
      </c>
      <c r="O35" s="63"/>
      <c r="P35"/>
      <c r="Q35"/>
      <c r="R35"/>
      <c r="S35"/>
      <c r="T35" s="2"/>
      <c r="U35" s="2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87"/>
      <c r="B36" s="31">
        <v>220</v>
      </c>
      <c r="C36" s="52" t="s">
        <v>36</v>
      </c>
      <c r="D36" s="53">
        <v>1</v>
      </c>
      <c r="E36" s="34" t="s">
        <v>29</v>
      </c>
      <c r="F36" s="32">
        <v>16000</v>
      </c>
      <c r="G36" s="32">
        <f t="shared" ref="G36:G38" si="10">D36*F36</f>
        <v>16000</v>
      </c>
      <c r="H36" s="33" t="s">
        <v>18</v>
      </c>
      <c r="I36" s="35" t="e">
        <f t="shared" ref="I36:I38" si="11">D36*H36</f>
        <v>#VALUE!</v>
      </c>
      <c r="J36" s="60"/>
      <c r="K36" s="60"/>
      <c r="L36" s="60"/>
      <c r="M36" s="60"/>
      <c r="N36" s="60"/>
      <c r="O36" s="63"/>
      <c r="P36"/>
      <c r="Q36"/>
      <c r="R36"/>
      <c r="S36"/>
      <c r="T36" s="2"/>
      <c r="U36" s="2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87"/>
      <c r="B37" s="31">
        <v>230</v>
      </c>
      <c r="C37" s="52" t="s">
        <v>36</v>
      </c>
      <c r="D37" s="53">
        <v>1</v>
      </c>
      <c r="E37" s="34" t="s">
        <v>29</v>
      </c>
      <c r="F37" s="32">
        <v>15000</v>
      </c>
      <c r="G37" s="32">
        <f t="shared" si="10"/>
        <v>15000</v>
      </c>
      <c r="H37" s="33" t="s">
        <v>18</v>
      </c>
      <c r="I37" s="35" t="e">
        <f t="shared" si="11"/>
        <v>#VALUE!</v>
      </c>
      <c r="J37" s="60"/>
      <c r="K37" s="60"/>
      <c r="L37" s="60"/>
      <c r="M37" s="60"/>
      <c r="N37" s="60"/>
      <c r="O37" s="63"/>
      <c r="P37"/>
      <c r="Q37"/>
      <c r="R37"/>
      <c r="S37"/>
      <c r="T37" s="2"/>
      <c r="U37" s="26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87"/>
      <c r="B38" s="31">
        <v>240</v>
      </c>
      <c r="C38" s="52" t="s">
        <v>36</v>
      </c>
      <c r="D38" s="53">
        <v>1</v>
      </c>
      <c r="E38" s="34" t="s">
        <v>29</v>
      </c>
      <c r="F38" s="32">
        <v>5000</v>
      </c>
      <c r="G38" s="32">
        <f t="shared" si="10"/>
        <v>5000</v>
      </c>
      <c r="H38" s="33" t="s">
        <v>18</v>
      </c>
      <c r="I38" s="35" t="e">
        <f t="shared" si="11"/>
        <v>#VALUE!</v>
      </c>
      <c r="J38" s="60"/>
      <c r="K38" s="60"/>
      <c r="L38" s="60"/>
      <c r="M38" s="60"/>
      <c r="N38" s="60"/>
      <c r="O38" s="63"/>
      <c r="P38"/>
      <c r="Q38"/>
      <c r="R38"/>
      <c r="S38"/>
      <c r="T38" s="2"/>
      <c r="U38" s="26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5" customHeight="1" thickBot="1" x14ac:dyDescent="0.3">
      <c r="A39" s="87"/>
      <c r="B39" s="31">
        <v>250</v>
      </c>
      <c r="C39" s="52" t="s">
        <v>36</v>
      </c>
      <c r="D39" s="53">
        <v>1</v>
      </c>
      <c r="E39" s="34" t="s">
        <v>29</v>
      </c>
      <c r="F39" s="32">
        <v>5000</v>
      </c>
      <c r="G39" s="32">
        <f>D39*F39</f>
        <v>5000</v>
      </c>
      <c r="H39" s="33" t="s">
        <v>18</v>
      </c>
      <c r="I39" s="35" t="e">
        <f>D39*H39</f>
        <v>#VALUE!</v>
      </c>
      <c r="J39" s="60"/>
      <c r="K39" s="60" t="s">
        <v>38</v>
      </c>
      <c r="L39" s="60" t="s">
        <v>31</v>
      </c>
      <c r="M39" s="60" t="s">
        <v>33</v>
      </c>
      <c r="N39" s="60" t="s">
        <v>34</v>
      </c>
      <c r="O39" s="63"/>
      <c r="P39"/>
      <c r="Q39"/>
      <c r="R39"/>
      <c r="S39"/>
      <c r="T39" s="2"/>
      <c r="U39" s="26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5" customHeight="1" thickBot="1" x14ac:dyDescent="0.3">
      <c r="A40" s="87"/>
      <c r="B40" s="31">
        <v>260</v>
      </c>
      <c r="C40" s="52" t="s">
        <v>36</v>
      </c>
      <c r="D40" s="53">
        <v>2</v>
      </c>
      <c r="E40" s="34" t="s">
        <v>29</v>
      </c>
      <c r="F40" s="32">
        <v>30000</v>
      </c>
      <c r="G40" s="32">
        <f t="shared" ref="G40:G42" si="12">D40*F40</f>
        <v>60000</v>
      </c>
      <c r="H40" s="33" t="s">
        <v>18</v>
      </c>
      <c r="I40" s="35" t="e">
        <f t="shared" ref="I40:I42" si="13">D40*H40</f>
        <v>#VALUE!</v>
      </c>
      <c r="J40" s="60"/>
      <c r="K40" s="60"/>
      <c r="L40" s="60"/>
      <c r="M40" s="60"/>
      <c r="N40" s="60"/>
      <c r="O40" s="63"/>
      <c r="P40"/>
      <c r="Q40"/>
      <c r="R40"/>
      <c r="S40"/>
      <c r="T40" s="2"/>
      <c r="U40" s="26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5" customHeight="1" thickBot="1" x14ac:dyDescent="0.3">
      <c r="A41" s="87"/>
      <c r="B41" s="31">
        <v>270</v>
      </c>
      <c r="C41" s="52" t="s">
        <v>32</v>
      </c>
      <c r="D41" s="53">
        <v>1</v>
      </c>
      <c r="E41" s="34" t="s">
        <v>29</v>
      </c>
      <c r="F41" s="32">
        <v>22000</v>
      </c>
      <c r="G41" s="32">
        <f t="shared" si="12"/>
        <v>22000</v>
      </c>
      <c r="H41" s="33" t="s">
        <v>18</v>
      </c>
      <c r="I41" s="35" t="e">
        <f t="shared" si="13"/>
        <v>#VALUE!</v>
      </c>
      <c r="J41" s="60"/>
      <c r="K41" s="60"/>
      <c r="L41" s="60"/>
      <c r="M41" s="60"/>
      <c r="N41" s="60"/>
      <c r="O41" s="63"/>
      <c r="P41"/>
      <c r="Q41"/>
      <c r="R41"/>
      <c r="S41"/>
      <c r="T41" s="2"/>
      <c r="U41" s="2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38.15" customHeight="1" thickBot="1" x14ac:dyDescent="0.3">
      <c r="A42" s="87"/>
      <c r="B42" s="31">
        <v>280</v>
      </c>
      <c r="C42" s="52" t="s">
        <v>36</v>
      </c>
      <c r="D42" s="53">
        <v>1</v>
      </c>
      <c r="E42" s="34" t="s">
        <v>29</v>
      </c>
      <c r="F42" s="32">
        <v>2000</v>
      </c>
      <c r="G42" s="32">
        <f t="shared" si="12"/>
        <v>2000</v>
      </c>
      <c r="H42" s="33" t="s">
        <v>18</v>
      </c>
      <c r="I42" s="35" t="e">
        <f t="shared" si="13"/>
        <v>#VALUE!</v>
      </c>
      <c r="J42" s="60"/>
      <c r="K42" s="60"/>
      <c r="L42" s="60"/>
      <c r="M42" s="60"/>
      <c r="N42" s="60"/>
      <c r="O42" s="63"/>
      <c r="P42"/>
      <c r="Q42"/>
      <c r="R42"/>
      <c r="S42"/>
      <c r="T42" s="2"/>
      <c r="U42" s="26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1" customFormat="1" ht="38.15" customHeight="1" thickBot="1" x14ac:dyDescent="0.3">
      <c r="A43" s="87"/>
      <c r="B43" s="31">
        <v>290</v>
      </c>
      <c r="C43" s="52" t="s">
        <v>44</v>
      </c>
      <c r="D43" s="53">
        <v>1</v>
      </c>
      <c r="E43" s="34" t="s">
        <v>29</v>
      </c>
      <c r="F43" s="32">
        <v>22500</v>
      </c>
      <c r="G43" s="32">
        <f>D43*F43</f>
        <v>22500</v>
      </c>
      <c r="H43" s="33" t="s">
        <v>18</v>
      </c>
      <c r="I43" s="35" t="e">
        <f>D43*H43</f>
        <v>#VALUE!</v>
      </c>
      <c r="J43" s="60"/>
      <c r="K43" s="60" t="s">
        <v>38</v>
      </c>
      <c r="L43" s="60" t="s">
        <v>31</v>
      </c>
      <c r="M43" s="60" t="s">
        <v>33</v>
      </c>
      <c r="N43" s="60" t="s">
        <v>34</v>
      </c>
      <c r="O43" s="63"/>
      <c r="P43"/>
      <c r="Q43"/>
      <c r="R43"/>
      <c r="S43"/>
      <c r="T43" s="2"/>
      <c r="U43" s="26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1" customFormat="1" ht="38.15" customHeight="1" thickBot="1" x14ac:dyDescent="0.3">
      <c r="A44" s="87"/>
      <c r="B44" s="31">
        <v>300</v>
      </c>
      <c r="C44" s="52" t="s">
        <v>47</v>
      </c>
      <c r="D44" s="53">
        <v>1</v>
      </c>
      <c r="E44" s="34" t="s">
        <v>29</v>
      </c>
      <c r="F44" s="32">
        <v>4000</v>
      </c>
      <c r="G44" s="32">
        <f t="shared" ref="G44:G47" si="14">D44*F44</f>
        <v>4000</v>
      </c>
      <c r="H44" s="33" t="s">
        <v>18</v>
      </c>
      <c r="I44" s="35" t="e">
        <f t="shared" ref="I44:I47" si="15">D44*H44</f>
        <v>#VALUE!</v>
      </c>
      <c r="J44" s="60"/>
      <c r="K44" s="60"/>
      <c r="L44" s="60"/>
      <c r="M44" s="60"/>
      <c r="N44" s="60"/>
      <c r="O44" s="63"/>
      <c r="P44"/>
      <c r="Q44"/>
      <c r="R44"/>
      <c r="S44"/>
      <c r="T44" s="2"/>
      <c r="U44" s="26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1" customFormat="1" ht="38.15" customHeight="1" thickBot="1" x14ac:dyDescent="0.3">
      <c r="A45" s="87"/>
      <c r="B45" s="31">
        <v>310</v>
      </c>
      <c r="C45" s="52" t="s">
        <v>36</v>
      </c>
      <c r="D45" s="53">
        <v>1</v>
      </c>
      <c r="E45" s="34" t="s">
        <v>29</v>
      </c>
      <c r="F45" s="32">
        <v>12000</v>
      </c>
      <c r="G45" s="32">
        <f t="shared" si="14"/>
        <v>12000</v>
      </c>
      <c r="H45" s="33" t="s">
        <v>18</v>
      </c>
      <c r="I45" s="35" t="e">
        <f t="shared" si="15"/>
        <v>#VALUE!</v>
      </c>
      <c r="J45" s="60"/>
      <c r="K45" s="60"/>
      <c r="L45" s="60"/>
      <c r="M45" s="60"/>
      <c r="N45" s="60"/>
      <c r="O45" s="63"/>
      <c r="P45"/>
      <c r="Q45"/>
      <c r="R45"/>
      <c r="S45"/>
      <c r="T45" s="2"/>
      <c r="U45" s="26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1" customFormat="1" ht="38.15" customHeight="1" thickBot="1" x14ac:dyDescent="0.3">
      <c r="A46" s="87"/>
      <c r="B46" s="31">
        <v>320</v>
      </c>
      <c r="C46" s="52" t="s">
        <v>36</v>
      </c>
      <c r="D46" s="53">
        <v>1</v>
      </c>
      <c r="E46" s="34" t="s">
        <v>29</v>
      </c>
      <c r="F46" s="32">
        <v>13000</v>
      </c>
      <c r="G46" s="32">
        <f t="shared" ref="G46" si="16">D46*F46</f>
        <v>13000</v>
      </c>
      <c r="H46" s="33" t="s">
        <v>18</v>
      </c>
      <c r="I46" s="35" t="e">
        <f t="shared" ref="I46" si="17">D46*H46</f>
        <v>#VALUE!</v>
      </c>
      <c r="J46" s="60"/>
      <c r="K46" s="60"/>
      <c r="L46" s="60"/>
      <c r="M46" s="60"/>
      <c r="N46" s="60"/>
      <c r="O46" s="63"/>
      <c r="P46"/>
      <c r="Q46"/>
      <c r="R46"/>
      <c r="S46"/>
      <c r="T46" s="2"/>
      <c r="U46" s="2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1" customFormat="1" ht="38.15" customHeight="1" thickBot="1" x14ac:dyDescent="0.3">
      <c r="A47" s="88"/>
      <c r="B47" s="47">
        <v>330</v>
      </c>
      <c r="C47" s="58" t="s">
        <v>48</v>
      </c>
      <c r="D47" s="57">
        <v>11</v>
      </c>
      <c r="E47" s="48" t="s">
        <v>29</v>
      </c>
      <c r="F47" s="49">
        <v>27000</v>
      </c>
      <c r="G47" s="49">
        <f t="shared" si="14"/>
        <v>297000</v>
      </c>
      <c r="H47" s="50" t="s">
        <v>18</v>
      </c>
      <c r="I47" s="51" t="e">
        <f t="shared" si="15"/>
        <v>#VALUE!</v>
      </c>
      <c r="J47" s="61"/>
      <c r="K47" s="61"/>
      <c r="L47" s="61"/>
      <c r="M47" s="61"/>
      <c r="N47" s="61"/>
      <c r="O47" s="64"/>
      <c r="P47"/>
      <c r="Q47"/>
      <c r="R47"/>
      <c r="S47"/>
      <c r="T47" s="2"/>
      <c r="U47" s="26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s="1" customFormat="1" ht="15" thickTop="1" thickBot="1" x14ac:dyDescent="0.3">
      <c r="A48" s="83" t="s">
        <v>19</v>
      </c>
      <c r="B48" s="84"/>
      <c r="C48" s="84"/>
      <c r="D48" s="84"/>
      <c r="E48" s="84"/>
      <c r="F48" s="84"/>
      <c r="G48" s="42">
        <f>SUM(G15:G47)</f>
        <v>1306600</v>
      </c>
      <c r="H48" s="43"/>
      <c r="I48" s="43"/>
      <c r="J48" s="43"/>
      <c r="K48" s="44"/>
      <c r="L48" s="45"/>
      <c r="M48" s="45"/>
      <c r="N48" s="45"/>
      <c r="O48" s="46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1:130" s="1" customFormat="1" ht="15" thickTop="1" thickBot="1" x14ac:dyDescent="0.3">
      <c r="A49" s="80" t="s">
        <v>20</v>
      </c>
      <c r="B49" s="81"/>
      <c r="C49" s="81"/>
      <c r="D49" s="81"/>
      <c r="E49" s="81"/>
      <c r="F49" s="81"/>
      <c r="G49" s="81"/>
      <c r="H49" s="82"/>
      <c r="I49" s="4" t="e">
        <f>SUM(I15:I47)</f>
        <v>#VALUE!</v>
      </c>
      <c r="J49" s="13"/>
      <c r="K49" s="21"/>
      <c r="L49" s="16"/>
      <c r="M49" s="17"/>
      <c r="N49" s="16"/>
      <c r="O49" s="2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</row>
    <row r="50" spans="1:130" s="1" customFormat="1" ht="13.5" thickTop="1" thickBot="1" x14ac:dyDescent="0.3">
      <c r="A50" s="85" t="s">
        <v>21</v>
      </c>
      <c r="B50" s="85"/>
      <c r="C50" s="85"/>
      <c r="D50" s="85"/>
      <c r="E50" s="85"/>
      <c r="F50" s="85"/>
      <c r="G50" s="85"/>
      <c r="H50" s="85"/>
      <c r="I50" s="7"/>
      <c r="J50" s="7"/>
      <c r="K50" s="22"/>
      <c r="L50" s="7"/>
      <c r="M50" s="8"/>
      <c r="N50" s="7"/>
      <c r="O50" s="29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</row>
    <row r="51" spans="1:130" s="1" customFormat="1" ht="13" thickBot="1" x14ac:dyDescent="0.3">
      <c r="A51" s="8" t="s">
        <v>22</v>
      </c>
      <c r="B51" s="78" t="s">
        <v>18</v>
      </c>
      <c r="C51" s="79"/>
      <c r="D51" s="79"/>
      <c r="E51" s="79"/>
      <c r="F51" s="10" t="s">
        <v>23</v>
      </c>
      <c r="G51" s="7"/>
      <c r="H51" s="11"/>
      <c r="I51" s="7"/>
      <c r="J51" s="8"/>
      <c r="K51" s="22"/>
      <c r="L51" s="7"/>
      <c r="M51" s="8"/>
      <c r="N51" s="7"/>
      <c r="O51" s="29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:130" ht="23.15" customHeight="1" x14ac:dyDescent="0.25">
      <c r="B52" s="8"/>
      <c r="C52" s="7"/>
      <c r="D52" s="8"/>
      <c r="E52" s="7"/>
      <c r="F52" s="11"/>
      <c r="G52" s="11"/>
      <c r="H52" s="12" t="s">
        <v>24</v>
      </c>
      <c r="I52" s="7"/>
      <c r="J52" s="8"/>
      <c r="K52" s="22"/>
      <c r="L52" s="7"/>
      <c r="M52" s="8"/>
      <c r="N52" s="7"/>
      <c r="O52" s="29"/>
    </row>
    <row r="53" spans="1:130" x14ac:dyDescent="0.25">
      <c r="B53" s="8"/>
      <c r="C53" s="7"/>
      <c r="D53" s="18"/>
      <c r="E53" s="7"/>
      <c r="F53" s="11"/>
      <c r="G53" s="11"/>
      <c r="H53" s="12"/>
      <c r="I53" s="7"/>
      <c r="J53" s="8"/>
      <c r="K53" s="22"/>
      <c r="L53" s="7"/>
      <c r="M53" s="8"/>
      <c r="N53" s="7"/>
      <c r="O53" s="29"/>
    </row>
    <row r="54" spans="1:130" x14ac:dyDescent="0.25">
      <c r="B54" s="8"/>
      <c r="C54" s="7"/>
      <c r="D54" s="18"/>
      <c r="E54" s="7"/>
      <c r="F54" s="11"/>
      <c r="G54" s="9"/>
      <c r="H54" s="12"/>
      <c r="I54" s="7"/>
      <c r="J54" s="8"/>
      <c r="K54" s="22"/>
      <c r="L54" s="7"/>
      <c r="M54" s="8"/>
      <c r="N54" s="7"/>
      <c r="O54" s="29"/>
    </row>
    <row r="55" spans="1:130" x14ac:dyDescent="0.25">
      <c r="B55" s="8"/>
      <c r="C55" s="7"/>
      <c r="D55" s="18"/>
      <c r="E55" s="7"/>
      <c r="F55" s="11"/>
      <c r="G55" s="11"/>
      <c r="H55" s="12"/>
      <c r="I55" s="7"/>
      <c r="J55" s="8"/>
      <c r="K55" s="22"/>
      <c r="L55" s="7"/>
      <c r="M55" s="8"/>
      <c r="N55" s="7"/>
      <c r="O55" s="29"/>
    </row>
    <row r="56" spans="1:130" ht="14.5" x14ac:dyDescent="0.25">
      <c r="B56" s="8"/>
      <c r="C56" s="30"/>
      <c r="D56" s="18"/>
      <c r="E56" s="7"/>
      <c r="F56" s="11"/>
      <c r="G56" s="11"/>
      <c r="H56" s="11"/>
      <c r="I56" s="12"/>
      <c r="J56" s="8"/>
      <c r="K56" s="22"/>
      <c r="L56" s="15"/>
      <c r="M56" s="15"/>
      <c r="N56" s="15"/>
      <c r="O56" s="23"/>
    </row>
    <row r="57" spans="1:130" ht="14.5" x14ac:dyDescent="0.25">
      <c r="B57" s="8"/>
      <c r="C57" s="30"/>
      <c r="D57" s="18"/>
      <c r="E57" s="7"/>
      <c r="F57" s="8"/>
      <c r="G57" s="7"/>
      <c r="H57" s="7"/>
      <c r="I57" s="7"/>
      <c r="J57" s="15" t="s">
        <v>25</v>
      </c>
      <c r="K57" s="23"/>
      <c r="L57" s="14"/>
      <c r="M57" s="14"/>
      <c r="N57" s="14"/>
      <c r="O57" s="24"/>
    </row>
    <row r="58" spans="1:130" x14ac:dyDescent="0.25">
      <c r="B58" s="8"/>
      <c r="C58" s="30"/>
      <c r="D58" s="18"/>
      <c r="E58" s="7"/>
      <c r="F58" s="7"/>
      <c r="G58" s="7"/>
      <c r="H58" s="7"/>
      <c r="I58" s="7"/>
      <c r="J58" s="14" t="s">
        <v>26</v>
      </c>
      <c r="K58" s="24"/>
      <c r="L58" s="14"/>
      <c r="M58" s="14"/>
      <c r="N58" s="14"/>
      <c r="O58" s="24"/>
    </row>
    <row r="59" spans="1:130" x14ac:dyDescent="0.25">
      <c r="B59" s="8"/>
      <c r="C59" s="30"/>
      <c r="D59" s="18"/>
      <c r="E59" s="7"/>
      <c r="F59" s="7"/>
      <c r="G59" s="7"/>
      <c r="H59" s="7"/>
      <c r="I59" s="7"/>
      <c r="J59" s="14" t="s">
        <v>27</v>
      </c>
      <c r="K59" s="24"/>
    </row>
    <row r="60" spans="1:130" x14ac:dyDescent="0.25">
      <c r="C60" s="2"/>
      <c r="D60" s="19"/>
    </row>
    <row r="61" spans="1:130" x14ac:dyDescent="0.25">
      <c r="C61" s="2"/>
      <c r="D61" s="19"/>
    </row>
    <row r="62" spans="1:130" x14ac:dyDescent="0.25">
      <c r="C62" s="2"/>
      <c r="D62" s="19"/>
    </row>
    <row r="63" spans="1:130" x14ac:dyDescent="0.25">
      <c r="C63" s="2"/>
      <c r="D63" s="19"/>
    </row>
    <row r="64" spans="1:130" x14ac:dyDescent="0.25">
      <c r="D64" s="19"/>
    </row>
    <row r="65" spans="4:6" x14ac:dyDescent="0.25">
      <c r="D65" s="19"/>
    </row>
    <row r="66" spans="4:6" x14ac:dyDescent="0.25">
      <c r="D66" s="19"/>
      <c r="F66" s="26"/>
    </row>
    <row r="67" spans="4:6" x14ac:dyDescent="0.25">
      <c r="D67" s="19"/>
    </row>
  </sheetData>
  <mergeCells count="25">
    <mergeCell ref="J15:J47"/>
    <mergeCell ref="B51:E51"/>
    <mergeCell ref="A49:H49"/>
    <mergeCell ref="A48:F48"/>
    <mergeCell ref="A50:H50"/>
    <mergeCell ref="A15:A4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K15:K47"/>
    <mergeCell ref="L15:L47"/>
    <mergeCell ref="M15:M47"/>
    <mergeCell ref="N15:N47"/>
    <mergeCell ref="O15:O4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2024-10-24T19:14:41Z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