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36,2019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32" i="1" l="1"/>
  <c r="I32" i="1"/>
  <c r="I24" i="1" l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25" i="1" l="1"/>
  <c r="G25" i="1"/>
  <c r="I36" i="1" l="1"/>
  <c r="G36" i="1"/>
  <c r="I34" i="1"/>
  <c r="G34" i="1"/>
  <c r="I33" i="1" l="1"/>
  <c r="G33" i="1"/>
  <c r="I31" i="1"/>
  <c r="G31" i="1"/>
  <c r="I30" i="1"/>
  <c r="G30" i="1"/>
  <c r="I35" i="1" l="1"/>
  <c r="G35" i="1"/>
  <c r="I29" i="1" l="1"/>
  <c r="G29" i="1"/>
  <c r="I28" i="1"/>
  <c r="G28" i="1"/>
  <c r="I27" i="1"/>
  <c r="G27" i="1"/>
  <c r="I26" i="1"/>
  <c r="G26" i="1"/>
  <c r="I6" i="1"/>
  <c r="H38" i="1" s="1"/>
  <c r="G6" i="1"/>
  <c r="G37" i="1" l="1"/>
</calcChain>
</file>

<file path=xl/sharedStrings.xml><?xml version="1.0" encoding="utf-8"?>
<sst xmlns="http://schemas.openxmlformats.org/spreadsheetml/2006/main" count="236" uniqueCount="102">
  <si>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</si>
  <si>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</si>
  <si>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</si>
  <si>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</si>
  <si>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</si>
  <si>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</si>
  <si>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</si>
  <si>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</si>
  <si>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</si>
  <si>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</si>
  <si>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</si>
  <si>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</si>
  <si>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</si>
  <si>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</si>
  <si>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</si>
  <si>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</si>
  <si>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</si>
  <si>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</si>
  <si>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</si>
  <si>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</si>
  <si>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</si>
  <si>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</si>
  <si>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</si>
  <si>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</si>
  <si>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</si>
  <si>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</si>
  <si>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</si>
  <si>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</si>
  <si>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</si>
  <si>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Ostrava - Poruba</t>
  </si>
  <si>
    <t>17.listopadu</t>
  </si>
  <si>
    <t>2172/15</t>
  </si>
  <si>
    <t>DNS_NB_ATYP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</si>
  <si>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</si>
  <si>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</si>
  <si>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DNS_LCD_ATYP</t>
  </si>
  <si>
    <t>Studentská</t>
  </si>
  <si>
    <t>10</t>
  </si>
  <si>
    <t>20</t>
  </si>
  <si>
    <t>30</t>
  </si>
  <si>
    <t>DNS_NB15"_typ_A</t>
  </si>
  <si>
    <t>DNS_DATAPROJEKTOR_ATYP</t>
  </si>
  <si>
    <r>
      <rPr>
        <sz val="11"/>
        <rFont val="Calibri"/>
        <family val="2"/>
        <charset val="238"/>
        <scheme val="minor"/>
      </rPr>
      <t xml:space="preserve">Dana Ješíková 597323560 </t>
    </r>
    <r>
      <rPr>
        <u/>
        <sz val="11"/>
        <color theme="10"/>
        <rFont val="Calibri"/>
        <family val="2"/>
        <charset val="238"/>
        <scheme val="minor"/>
      </rPr>
      <t>dana.jesikova@vsb.cz</t>
    </r>
  </si>
  <si>
    <t>Katedra 546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</si>
  <si>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36/2019</t>
    </r>
  </si>
  <si>
    <t>60004059</t>
  </si>
  <si>
    <t>60004060</t>
  </si>
  <si>
    <t>60004065</t>
  </si>
  <si>
    <t>60004061</t>
  </si>
  <si>
    <t>60004062</t>
  </si>
  <si>
    <t>40</t>
  </si>
  <si>
    <t>50</t>
  </si>
  <si>
    <t>60</t>
  </si>
  <si>
    <t>70</t>
  </si>
  <si>
    <t>80</t>
  </si>
  <si>
    <t>60004063</t>
  </si>
  <si>
    <t>60004064</t>
  </si>
  <si>
    <t>60004066</t>
  </si>
  <si>
    <t>60004067</t>
  </si>
  <si>
    <t>60004068</t>
  </si>
  <si>
    <t>60004070</t>
  </si>
  <si>
    <t>60004069</t>
  </si>
  <si>
    <t>60004071</t>
  </si>
  <si>
    <t>60004072</t>
  </si>
  <si>
    <t>70004318</t>
  </si>
  <si>
    <t>DNS_PC_ATYP</t>
  </si>
  <si>
    <t>DNS_LCD24" Výškově stavitelný</t>
  </si>
  <si>
    <t>DNS_Ultrabook13"_typ_B</t>
  </si>
  <si>
    <t>DNS_LCD27" Výškově stavitelný</t>
  </si>
  <si>
    <t>DNS_TISK multi barva</t>
  </si>
  <si>
    <t>DNS_NB15"_typ_B</t>
  </si>
  <si>
    <t>DNS_PC_ typ_B</t>
  </si>
  <si>
    <t>DNS_LCD22"</t>
  </si>
  <si>
    <t>DNS_TABLET_ATYP</t>
  </si>
  <si>
    <r>
      <rPr>
        <sz val="11"/>
        <rFont val="Calibri"/>
        <family val="2"/>
        <charset val="238"/>
        <scheme val="minor"/>
      </rPr>
      <t xml:space="preserve">Simona Gavendová 597329313 </t>
    </r>
    <r>
      <rPr>
        <u/>
        <sz val="11"/>
        <color theme="10"/>
        <rFont val="Calibri"/>
        <family val="2"/>
        <charset val="238"/>
        <scheme val="minor"/>
      </rPr>
      <t>simona.gavendova@vsb.cz</t>
    </r>
  </si>
  <si>
    <r>
      <rPr>
        <sz val="11"/>
        <rFont val="Calibri"/>
        <family val="2"/>
        <charset val="238"/>
        <scheme val="minor"/>
      </rPr>
      <t xml:space="preserve">Ing. Hana Chudová 597323878 </t>
    </r>
    <r>
      <rPr>
        <u/>
        <sz val="11"/>
        <color theme="10"/>
        <rFont val="Calibri"/>
        <family val="2"/>
        <charset val="238"/>
        <scheme val="minor"/>
      </rPr>
      <t>hana.chudova@vsb.cz</t>
    </r>
  </si>
  <si>
    <t>VEC</t>
  </si>
  <si>
    <t>Fakulta stavební</t>
  </si>
  <si>
    <t>Ludvíka Podéště</t>
  </si>
  <si>
    <t>1875/17</t>
  </si>
  <si>
    <r>
      <rPr>
        <sz val="11"/>
        <rFont val="Calibri"/>
        <family val="2"/>
        <charset val="238"/>
        <scheme val="minor"/>
      </rPr>
      <t xml:space="preserve">Gabriela Žilová, mob. 731 664 257 </t>
    </r>
    <r>
      <rPr>
        <u/>
        <sz val="11"/>
        <color theme="10"/>
        <rFont val="Calibri"/>
        <family val="2"/>
        <charset val="238"/>
        <scheme val="minor"/>
      </rPr>
      <t>gabriela.zilova@vsb.cz</t>
    </r>
  </si>
  <si>
    <t>Fakulta bezpečnostního inženýrství</t>
  </si>
  <si>
    <t>Lumírova</t>
  </si>
  <si>
    <t>630/13</t>
  </si>
  <si>
    <t>700 30</t>
  </si>
  <si>
    <t>Ostrava-Výškovice</t>
  </si>
  <si>
    <r>
      <rPr>
        <sz val="11"/>
        <rFont val="Calibri"/>
        <family val="2"/>
        <charset val="238"/>
        <scheme val="minor"/>
      </rPr>
      <t xml:space="preserve">Ing. Petra Šutarová 597325136 </t>
    </r>
    <r>
      <rPr>
        <u/>
        <sz val="11"/>
        <color theme="10"/>
        <rFont val="Calibri"/>
        <family val="2"/>
        <charset val="238"/>
        <scheme val="minor"/>
      </rPr>
      <t>petra.sutarova@vsb.cz</t>
    </r>
  </si>
  <si>
    <t>Katedra 616</t>
  </si>
  <si>
    <t>Centrum pokročilých inovačních technologií</t>
  </si>
  <si>
    <r>
      <rPr>
        <sz val="11"/>
        <rFont val="Calibri"/>
        <family val="2"/>
        <charset val="238"/>
        <scheme val="minor"/>
      </rPr>
      <t>Kateřina Sciglová 597329602</t>
    </r>
    <r>
      <rPr>
        <u/>
        <sz val="11"/>
        <color theme="10"/>
        <rFont val="Calibri"/>
        <family val="2"/>
        <charset val="238"/>
        <scheme val="minor"/>
      </rPr>
      <t xml:space="preserve"> katerina.sciglova@vsb.cz</t>
    </r>
  </si>
  <si>
    <t>6231/1b</t>
  </si>
  <si>
    <r>
      <rPr>
        <sz val="11"/>
        <rFont val="Calibri"/>
        <family val="2"/>
        <charset val="238"/>
        <scheme val="minor"/>
      </rPr>
      <t xml:space="preserve">Ing. Cesnaková 597329449 </t>
    </r>
    <r>
      <rPr>
        <u/>
        <sz val="11"/>
        <color theme="10"/>
        <rFont val="Calibri"/>
        <family val="2"/>
        <charset val="238"/>
        <scheme val="minor"/>
      </rPr>
      <t>hana.cesnakova@vsb.cz</t>
    </r>
  </si>
  <si>
    <t>Centrum ENET</t>
  </si>
  <si>
    <t>IT4Innovations národní superpočítačové centrum</t>
  </si>
  <si>
    <t>Katedra geologického inženýrství</t>
  </si>
  <si>
    <r>
      <rPr>
        <sz val="11"/>
        <rFont val="Calibri"/>
        <family val="2"/>
        <charset val="238"/>
        <scheme val="minor"/>
      </rPr>
      <t xml:space="preserve">doc. Mgr. Monika Ličbinská, Ph.D. 597323527 </t>
    </r>
    <r>
      <rPr>
        <u/>
        <sz val="11"/>
        <color theme="10"/>
        <rFont val="Calibri"/>
        <family val="2"/>
        <charset val="238"/>
        <scheme val="minor"/>
      </rPr>
      <t>monika.licbinska@vsb.cz</t>
    </r>
  </si>
  <si>
    <t>Katedra 450</t>
  </si>
  <si>
    <r>
      <rPr>
        <sz val="11"/>
        <rFont val="Calibri"/>
        <family val="2"/>
        <charset val="238"/>
        <scheme val="minor"/>
      </rPr>
      <t xml:space="preserve">Ing. Martin Pieš, Ph.D. 597325858 </t>
    </r>
    <r>
      <rPr>
        <u/>
        <sz val="11"/>
        <color theme="10"/>
        <rFont val="Calibri"/>
        <family val="2"/>
        <charset val="238"/>
        <scheme val="minor"/>
      </rPr>
      <t>martin.pies@vsb.cz</t>
    </r>
  </si>
  <si>
    <r>
      <rPr>
        <sz val="11"/>
        <rFont val="Calibri"/>
        <family val="2"/>
        <charset val="238"/>
        <scheme val="minor"/>
      </rPr>
      <t xml:space="preserve">Aurelie Pindorová 597321329 </t>
    </r>
    <r>
      <rPr>
        <u/>
        <sz val="11"/>
        <color theme="10"/>
        <rFont val="Calibri"/>
        <family val="2"/>
        <charset val="238"/>
        <scheme val="minor"/>
      </rPr>
      <t>aurelie.pindorova@vsb.cz</t>
    </r>
  </si>
  <si>
    <r>
      <rPr>
        <sz val="11"/>
        <rFont val="Calibri"/>
        <family val="2"/>
        <charset val="238"/>
        <scheme val="minor"/>
      </rPr>
      <t xml:space="preserve">Tereza Cagalová 597323389 </t>
    </r>
    <r>
      <rPr>
        <u/>
        <sz val="11"/>
        <color theme="10"/>
        <rFont val="Calibri"/>
        <family val="2"/>
        <charset val="238"/>
        <scheme val="minor"/>
      </rPr>
      <t>tereza.cagalova@vsb.cz</t>
    </r>
  </si>
  <si>
    <t>Katedra 619</t>
  </si>
  <si>
    <t>60004048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</si>
</sst>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9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3" applyNumberFormat="0" applyFont="0" applyAlignment="0" applyProtection="0"/>
    <xf numFmtId="0" fontId="14" fillId="0" borderId="24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5" applyNumberFormat="0" applyAlignment="0" applyProtection="0"/>
    <xf numFmtId="0" fontId="18" fillId="25" borderId="25" applyNumberFormat="0" applyAlignment="0" applyProtection="0"/>
    <xf numFmtId="0" fontId="19" fillId="25" borderId="26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1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164" fontId="21" fillId="0" borderId="31" xfId="0" applyNumberFormat="1" applyFont="1" applyBorder="1" applyAlignment="1" applyProtection="1">
      <alignment vertical="center"/>
    </xf>
    <xf numFmtId="165" fontId="0" fillId="0" borderId="31" xfId="0" applyNumberFormat="1" applyFont="1" applyFill="1" applyBorder="1" applyAlignment="1" applyProtection="1">
      <alignment vertical="center"/>
      <protection locked="0"/>
    </xf>
    <xf numFmtId="165" fontId="0" fillId="0" borderId="31" xfId="0" applyNumberFormat="1" applyFont="1" applyBorder="1" applyAlignment="1" applyProtection="1">
      <alignment vertical="center"/>
    </xf>
    <xf numFmtId="0" fontId="0" fillId="0" borderId="31" xfId="0" applyFont="1" applyBorder="1" applyAlignment="1" applyProtection="1">
      <alignment horizontal="center" vertical="top"/>
    </xf>
    <xf numFmtId="0" fontId="0" fillId="0" borderId="32" xfId="0" applyFont="1" applyBorder="1" applyAlignment="1" applyProtection="1">
      <alignment vertical="center"/>
    </xf>
    <xf numFmtId="49" fontId="22" fillId="0" borderId="33" xfId="0" applyNumberFormat="1" applyFont="1" applyFill="1" applyBorder="1" applyAlignment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34" xfId="0" applyFont="1" applyBorder="1" applyAlignment="1" applyProtection="1">
      <alignment vertical="center" wrapText="1"/>
    </xf>
    <xf numFmtId="164" fontId="0" fillId="0" borderId="0" xfId="0" applyNumberFormat="1" applyFont="1" applyFill="1" applyAlignment="1" applyProtection="1">
      <alignment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0" fontId="7" fillId="0" borderId="6" xfId="20" applyBorder="1" applyAlignment="1" applyProtection="1">
      <alignment horizontal="center" vertical="top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7" fillId="0" borderId="5" xfId="20" applyBorder="1" applyAlignment="1" applyProtection="1">
      <alignment horizontal="center" vertical="top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0" fontId="7" fillId="0" borderId="10" xfId="20" applyBorder="1" applyAlignment="1" applyProtection="1">
      <alignment horizontal="center" vertical="top" wrapText="1"/>
    </xf>
    <xf numFmtId="0" fontId="7" fillId="0" borderId="11" xfId="20" applyBorder="1" applyAlignment="1" applyProtection="1">
      <alignment horizontal="center" vertical="top" wrapText="1"/>
    </xf>
    <xf numFmtId="0" fontId="7" fillId="0" borderId="27" xfId="20" applyBorder="1" applyAlignment="1" applyProtection="1">
      <alignment horizontal="center" vertical="top" wrapText="1"/>
    </xf>
    <xf numFmtId="0" fontId="7" fillId="0" borderId="5" xfId="20" applyBorder="1" applyAlignment="1" applyProtection="1">
      <alignment horizontal="center" vertical="center" wrapText="1"/>
    </xf>
    <xf numFmtId="0" fontId="7" fillId="0" borderId="5" xfId="20" applyBorder="1" applyAlignment="1" applyProtection="1">
      <alignment horizontal="center" vertical="top" wrapText="1"/>
    </xf>
    <xf numFmtId="0" fontId="22" fillId="0" borderId="5" xfId="20" applyFont="1" applyBorder="1" applyAlignment="1" applyProtection="1">
      <alignment horizontal="center" vertical="top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 wrapText="1"/>
    </xf>
    <xf numFmtId="0" fontId="22" fillId="0" borderId="5" xfId="20" applyFont="1" applyBorder="1" applyAlignment="1" applyProtection="1">
      <alignment horizontal="center" vertical="center" wrapText="1"/>
    </xf>
    <xf numFmtId="0" fontId="26" fillId="0" borderId="5" xfId="20" applyFont="1" applyBorder="1" applyAlignment="1" applyProtection="1">
      <alignment horizontal="center" vertical="top" wrapText="1"/>
    </xf>
    <xf numFmtId="0" fontId="0" fillId="0" borderId="28" xfId="0" applyFont="1" applyBorder="1" applyAlignment="1" applyProtection="1">
      <alignment horizontal="center" vertical="center" wrapText="1"/>
    </xf>
    <xf numFmtId="0" fontId="7" fillId="0" borderId="4" xfId="20" applyBorder="1" applyAlignment="1" applyProtection="1">
      <alignment horizontal="center" vertical="top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35" xfId="0" applyNumberFormat="1" applyFont="1" applyFill="1" applyBorder="1" applyAlignment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nika.licbinska@vsb.cz" TargetMode="External"/><Relationship Id="rId3" Type="http://schemas.openxmlformats.org/officeDocument/2006/relationships/hyperlink" Target="mailto:dana.jesikova@vsb.cz" TargetMode="External"/><Relationship Id="rId7" Type="http://schemas.openxmlformats.org/officeDocument/2006/relationships/hyperlink" Target="mailto:hana.cesnakova@vsb.cz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hana.chudova@vsb.cz" TargetMode="External"/><Relationship Id="rId1" Type="http://schemas.openxmlformats.org/officeDocument/2006/relationships/hyperlink" Target="mailto:simona.gavendova@vsb.cz" TargetMode="External"/><Relationship Id="rId6" Type="http://schemas.openxmlformats.org/officeDocument/2006/relationships/hyperlink" Target="mailto:katerina.sciglova@vsb.cz" TargetMode="External"/><Relationship Id="rId11" Type="http://schemas.openxmlformats.org/officeDocument/2006/relationships/hyperlink" Target="mailto:tereza.cagalova@vsb.cz" TargetMode="External"/><Relationship Id="rId5" Type="http://schemas.openxmlformats.org/officeDocument/2006/relationships/hyperlink" Target="mailto:petra.sutarova@vsb.cz" TargetMode="External"/><Relationship Id="rId10" Type="http://schemas.openxmlformats.org/officeDocument/2006/relationships/hyperlink" Target="mailto:aurelie.pindorova@vsb.cz" TargetMode="External"/><Relationship Id="rId4" Type="http://schemas.openxmlformats.org/officeDocument/2006/relationships/hyperlink" Target="mailto:gabriela.zilova@vsb.cz" TargetMode="External"/><Relationship Id="rId9" Type="http://schemas.openxmlformats.org/officeDocument/2006/relationships/hyperlink" Target="mailto:martin.pies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workbookViewId="0">
      <selection sqref="A1:O1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8.5703125" style="3" customWidth="1"/>
    <col min="7" max="7" width="13.2851562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5.2851562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21" ht="15.75" customHeight="1" x14ac:dyDescent="0.25">
      <c r="A2" s="99" t="s">
        <v>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1" ht="15.75" customHeight="1" thickBot="1" x14ac:dyDescent="0.3">
      <c r="A3" s="100" t="s">
        <v>33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21" x14ac:dyDescent="0.25">
      <c r="A4" s="101" t="s">
        <v>0</v>
      </c>
      <c r="B4" s="75" t="s">
        <v>1</v>
      </c>
      <c r="C4" s="75" t="s">
        <v>26</v>
      </c>
      <c r="D4" s="75" t="s">
        <v>6</v>
      </c>
      <c r="E4" s="75" t="s">
        <v>2</v>
      </c>
      <c r="F4" s="105" t="s">
        <v>8</v>
      </c>
      <c r="G4" s="106"/>
      <c r="H4" s="103" t="s">
        <v>11</v>
      </c>
      <c r="I4" s="104"/>
      <c r="J4" s="83" t="s">
        <v>25</v>
      </c>
      <c r="K4" s="75" t="s">
        <v>16</v>
      </c>
      <c r="L4" s="75" t="s">
        <v>3</v>
      </c>
      <c r="M4" s="79" t="s">
        <v>18</v>
      </c>
      <c r="N4" s="75" t="s">
        <v>4</v>
      </c>
      <c r="O4" s="81" t="s">
        <v>5</v>
      </c>
    </row>
    <row r="5" spans="1:21" ht="15.75" thickBot="1" x14ac:dyDescent="0.3">
      <c r="A5" s="102"/>
      <c r="B5" s="76"/>
      <c r="C5" s="76"/>
      <c r="D5" s="76"/>
      <c r="E5" s="76"/>
      <c r="F5" s="49" t="s">
        <v>7</v>
      </c>
      <c r="G5" s="50" t="s">
        <v>9</v>
      </c>
      <c r="H5" s="50" t="s">
        <v>10</v>
      </c>
      <c r="I5" s="50" t="s">
        <v>9</v>
      </c>
      <c r="J5" s="84"/>
      <c r="K5" s="76"/>
      <c r="L5" s="76"/>
      <c r="M5" s="80"/>
      <c r="N5" s="76"/>
      <c r="O5" s="82"/>
    </row>
    <row r="6" spans="1:21" s="2" customFormat="1" ht="15" customHeight="1" x14ac:dyDescent="0.25">
      <c r="A6" s="47" t="s">
        <v>45</v>
      </c>
      <c r="B6" s="46" t="s">
        <v>37</v>
      </c>
      <c r="C6" s="43" t="s">
        <v>32</v>
      </c>
      <c r="D6" s="39">
        <v>8</v>
      </c>
      <c r="E6" s="39" t="s">
        <v>27</v>
      </c>
      <c r="F6" s="40">
        <v>39000</v>
      </c>
      <c r="G6" s="40">
        <f>D6*F6</f>
        <v>312000</v>
      </c>
      <c r="H6" s="41" t="s">
        <v>24</v>
      </c>
      <c r="I6" s="42" t="e">
        <f>D6*H6</f>
        <v>#VALUE!</v>
      </c>
      <c r="J6" s="89" t="s">
        <v>89</v>
      </c>
      <c r="K6" s="86" t="s">
        <v>93</v>
      </c>
      <c r="L6" s="70" t="s">
        <v>36</v>
      </c>
      <c r="M6" s="70" t="s">
        <v>90</v>
      </c>
      <c r="N6" s="70" t="s">
        <v>34</v>
      </c>
      <c r="O6" s="95" t="s">
        <v>29</v>
      </c>
      <c r="P6" s="26"/>
      <c r="Q6" s="26"/>
      <c r="R6" s="26"/>
      <c r="S6" s="26"/>
      <c r="T6" s="26"/>
      <c r="U6" s="20"/>
    </row>
    <row r="7" spans="1:21" s="2" customFormat="1" ht="15" customHeight="1" x14ac:dyDescent="0.25">
      <c r="A7" s="107" t="s">
        <v>46</v>
      </c>
      <c r="B7" s="48" t="s">
        <v>37</v>
      </c>
      <c r="C7" s="33" t="s">
        <v>32</v>
      </c>
      <c r="D7" s="29">
        <v>4</v>
      </c>
      <c r="E7" s="29" t="s">
        <v>27</v>
      </c>
      <c r="F7" s="30">
        <v>40000</v>
      </c>
      <c r="G7" s="30">
        <f t="shared" ref="G7:G24" si="0">D7*F7</f>
        <v>160000</v>
      </c>
      <c r="H7" s="31" t="s">
        <v>24</v>
      </c>
      <c r="I7" s="32" t="e">
        <f t="shared" ref="I7:I24" si="1">D7*H7</f>
        <v>#VALUE!</v>
      </c>
      <c r="J7" s="90"/>
      <c r="K7" s="87"/>
      <c r="L7" s="71"/>
      <c r="M7" s="71"/>
      <c r="N7" s="71"/>
      <c r="O7" s="96"/>
      <c r="P7" s="26"/>
      <c r="Q7" s="26"/>
      <c r="R7" s="26"/>
      <c r="S7" s="26"/>
      <c r="T7" s="26"/>
      <c r="U7" s="20"/>
    </row>
    <row r="8" spans="1:21" s="2" customFormat="1" ht="15" customHeight="1" x14ac:dyDescent="0.25">
      <c r="A8" s="107"/>
      <c r="B8" s="48" t="s">
        <v>38</v>
      </c>
      <c r="C8" s="33" t="s">
        <v>32</v>
      </c>
      <c r="D8" s="29">
        <v>1</v>
      </c>
      <c r="E8" s="29" t="s">
        <v>27</v>
      </c>
      <c r="F8" s="30">
        <v>40000</v>
      </c>
      <c r="G8" s="30">
        <f t="shared" si="0"/>
        <v>40000</v>
      </c>
      <c r="H8" s="31" t="s">
        <v>24</v>
      </c>
      <c r="I8" s="32" t="e">
        <f t="shared" si="1"/>
        <v>#VALUE!</v>
      </c>
      <c r="J8" s="90"/>
      <c r="K8" s="87"/>
      <c r="L8" s="71"/>
      <c r="M8" s="71"/>
      <c r="N8" s="71"/>
      <c r="O8" s="96"/>
      <c r="P8" s="26"/>
      <c r="Q8" s="26"/>
      <c r="R8" s="26"/>
      <c r="S8" s="26"/>
      <c r="T8" s="26"/>
      <c r="U8" s="20"/>
    </row>
    <row r="9" spans="1:21" s="2" customFormat="1" ht="15" customHeight="1" x14ac:dyDescent="0.25">
      <c r="A9" s="38" t="s">
        <v>47</v>
      </c>
      <c r="B9" s="48" t="s">
        <v>37</v>
      </c>
      <c r="C9" s="33" t="s">
        <v>32</v>
      </c>
      <c r="D9" s="29">
        <v>1</v>
      </c>
      <c r="E9" s="29" t="s">
        <v>27</v>
      </c>
      <c r="F9" s="30">
        <v>42000</v>
      </c>
      <c r="G9" s="30">
        <f t="shared" si="0"/>
        <v>42000</v>
      </c>
      <c r="H9" s="31" t="s">
        <v>24</v>
      </c>
      <c r="I9" s="32" t="e">
        <f t="shared" si="1"/>
        <v>#VALUE!</v>
      </c>
      <c r="J9" s="91"/>
      <c r="K9" s="88"/>
      <c r="L9" s="72"/>
      <c r="M9" s="72"/>
      <c r="N9" s="72"/>
      <c r="O9" s="97"/>
      <c r="P9" s="26"/>
      <c r="Q9" s="26"/>
      <c r="R9" s="26"/>
      <c r="S9" s="26"/>
      <c r="T9" s="26"/>
      <c r="U9" s="20"/>
    </row>
    <row r="10" spans="1:21" s="2" customFormat="1" ht="30" customHeight="1" x14ac:dyDescent="0.25">
      <c r="A10" s="38" t="s">
        <v>48</v>
      </c>
      <c r="B10" s="48" t="s">
        <v>37</v>
      </c>
      <c r="C10" s="33" t="s">
        <v>66</v>
      </c>
      <c r="D10" s="29">
        <v>8</v>
      </c>
      <c r="E10" s="29" t="s">
        <v>27</v>
      </c>
      <c r="F10" s="30">
        <v>5000</v>
      </c>
      <c r="G10" s="30">
        <f t="shared" si="0"/>
        <v>40000</v>
      </c>
      <c r="H10" s="31" t="s">
        <v>24</v>
      </c>
      <c r="I10" s="32" t="e">
        <f t="shared" si="1"/>
        <v>#VALUE!</v>
      </c>
      <c r="J10" s="69" t="s">
        <v>75</v>
      </c>
      <c r="K10" s="68" t="s">
        <v>76</v>
      </c>
      <c r="L10" s="66" t="s">
        <v>30</v>
      </c>
      <c r="M10" s="66" t="s">
        <v>31</v>
      </c>
      <c r="N10" s="66" t="s">
        <v>34</v>
      </c>
      <c r="O10" s="67" t="s">
        <v>29</v>
      </c>
      <c r="P10" s="26"/>
      <c r="Q10" s="26"/>
      <c r="R10" s="26"/>
      <c r="S10" s="26"/>
      <c r="T10" s="26"/>
      <c r="U10" s="20"/>
    </row>
    <row r="11" spans="1:21" s="2" customFormat="1" ht="15" customHeight="1" x14ac:dyDescent="0.25">
      <c r="A11" s="107" t="s">
        <v>49</v>
      </c>
      <c r="B11" s="48" t="s">
        <v>37</v>
      </c>
      <c r="C11" s="33" t="s">
        <v>65</v>
      </c>
      <c r="D11" s="29">
        <v>7</v>
      </c>
      <c r="E11" s="29" t="s">
        <v>27</v>
      </c>
      <c r="F11" s="30">
        <v>18000</v>
      </c>
      <c r="G11" s="30">
        <f t="shared" si="0"/>
        <v>126000</v>
      </c>
      <c r="H11" s="31" t="s">
        <v>24</v>
      </c>
      <c r="I11" s="32" t="e">
        <f t="shared" si="1"/>
        <v>#VALUE!</v>
      </c>
      <c r="J11" s="92" t="s">
        <v>80</v>
      </c>
      <c r="K11" s="78" t="s">
        <v>81</v>
      </c>
      <c r="L11" s="77" t="s">
        <v>82</v>
      </c>
      <c r="M11" s="77" t="s">
        <v>83</v>
      </c>
      <c r="N11" s="77" t="s">
        <v>84</v>
      </c>
      <c r="O11" s="111" t="s">
        <v>85</v>
      </c>
      <c r="P11" s="26"/>
      <c r="Q11" s="26"/>
      <c r="R11" s="26"/>
      <c r="S11" s="26"/>
      <c r="T11" s="26"/>
      <c r="U11" s="20"/>
    </row>
    <row r="12" spans="1:21" s="2" customFormat="1" ht="15" customHeight="1" x14ac:dyDescent="0.25">
      <c r="A12" s="107"/>
      <c r="B12" s="48" t="s">
        <v>38</v>
      </c>
      <c r="C12" s="33" t="s">
        <v>65</v>
      </c>
      <c r="D12" s="29">
        <v>4</v>
      </c>
      <c r="E12" s="29" t="s">
        <v>27</v>
      </c>
      <c r="F12" s="30">
        <v>32000</v>
      </c>
      <c r="G12" s="30">
        <f t="shared" si="0"/>
        <v>128000</v>
      </c>
      <c r="H12" s="31" t="s">
        <v>24</v>
      </c>
      <c r="I12" s="32" t="e">
        <f t="shared" si="1"/>
        <v>#VALUE!</v>
      </c>
      <c r="J12" s="92"/>
      <c r="K12" s="78"/>
      <c r="L12" s="77"/>
      <c r="M12" s="77"/>
      <c r="N12" s="77"/>
      <c r="O12" s="111"/>
      <c r="P12" s="26"/>
      <c r="Q12" s="26"/>
      <c r="R12" s="26"/>
      <c r="S12" s="26"/>
      <c r="T12" s="26"/>
      <c r="U12" s="20"/>
    </row>
    <row r="13" spans="1:21" s="2" customFormat="1" ht="15" customHeight="1" x14ac:dyDescent="0.25">
      <c r="A13" s="107"/>
      <c r="B13" s="48" t="s">
        <v>39</v>
      </c>
      <c r="C13" s="33" t="s">
        <v>32</v>
      </c>
      <c r="D13" s="29">
        <v>6</v>
      </c>
      <c r="E13" s="29" t="s">
        <v>27</v>
      </c>
      <c r="F13" s="30">
        <v>33000</v>
      </c>
      <c r="G13" s="30">
        <f t="shared" si="0"/>
        <v>198000</v>
      </c>
      <c r="H13" s="31" t="s">
        <v>24</v>
      </c>
      <c r="I13" s="32" t="e">
        <f t="shared" si="1"/>
        <v>#VALUE!</v>
      </c>
      <c r="J13" s="92"/>
      <c r="K13" s="78"/>
      <c r="L13" s="77"/>
      <c r="M13" s="77"/>
      <c r="N13" s="77"/>
      <c r="O13" s="111"/>
      <c r="P13" s="26"/>
      <c r="Q13" s="26"/>
      <c r="R13" s="26"/>
      <c r="S13" s="26"/>
      <c r="T13" s="26"/>
      <c r="U13" s="20"/>
    </row>
    <row r="14" spans="1:21" s="2" customFormat="1" ht="15" customHeight="1" x14ac:dyDescent="0.25">
      <c r="A14" s="107"/>
      <c r="B14" s="48" t="s">
        <v>50</v>
      </c>
      <c r="C14" s="33" t="s">
        <v>32</v>
      </c>
      <c r="D14" s="29">
        <v>1</v>
      </c>
      <c r="E14" s="29" t="s">
        <v>27</v>
      </c>
      <c r="F14" s="30">
        <v>33000</v>
      </c>
      <c r="G14" s="30">
        <f t="shared" si="0"/>
        <v>33000</v>
      </c>
      <c r="H14" s="31" t="s">
        <v>24</v>
      </c>
      <c r="I14" s="32" t="e">
        <f t="shared" si="1"/>
        <v>#VALUE!</v>
      </c>
      <c r="J14" s="92"/>
      <c r="K14" s="78"/>
      <c r="L14" s="77"/>
      <c r="M14" s="77"/>
      <c r="N14" s="77"/>
      <c r="O14" s="111"/>
      <c r="P14" s="26"/>
      <c r="Q14" s="26"/>
      <c r="R14" s="26"/>
      <c r="S14" s="26"/>
      <c r="T14" s="26"/>
      <c r="U14" s="20"/>
    </row>
    <row r="15" spans="1:21" s="2" customFormat="1" ht="15" customHeight="1" x14ac:dyDescent="0.25">
      <c r="A15" s="107"/>
      <c r="B15" s="48" t="s">
        <v>51</v>
      </c>
      <c r="C15" s="33" t="s">
        <v>32</v>
      </c>
      <c r="D15" s="29">
        <v>1</v>
      </c>
      <c r="E15" s="29" t="s">
        <v>27</v>
      </c>
      <c r="F15" s="30">
        <v>71000</v>
      </c>
      <c r="G15" s="30">
        <f t="shared" si="0"/>
        <v>71000</v>
      </c>
      <c r="H15" s="31" t="s">
        <v>24</v>
      </c>
      <c r="I15" s="32" t="e">
        <f t="shared" si="1"/>
        <v>#VALUE!</v>
      </c>
      <c r="J15" s="92"/>
      <c r="K15" s="78"/>
      <c r="L15" s="77"/>
      <c r="M15" s="77"/>
      <c r="N15" s="77"/>
      <c r="O15" s="111"/>
      <c r="P15" s="26"/>
      <c r="Q15" s="26"/>
      <c r="R15" s="26"/>
      <c r="S15" s="26"/>
      <c r="T15" s="26"/>
      <c r="U15" s="20"/>
    </row>
    <row r="16" spans="1:21" s="2" customFormat="1" ht="30" customHeight="1" x14ac:dyDescent="0.25">
      <c r="A16" s="107"/>
      <c r="B16" s="48" t="s">
        <v>52</v>
      </c>
      <c r="C16" s="33" t="s">
        <v>67</v>
      </c>
      <c r="D16" s="29">
        <v>2</v>
      </c>
      <c r="E16" s="29" t="s">
        <v>27</v>
      </c>
      <c r="F16" s="30">
        <v>25500</v>
      </c>
      <c r="G16" s="30">
        <f t="shared" si="0"/>
        <v>51000</v>
      </c>
      <c r="H16" s="31" t="s">
        <v>24</v>
      </c>
      <c r="I16" s="32" t="e">
        <f t="shared" si="1"/>
        <v>#VALUE!</v>
      </c>
      <c r="J16" s="92"/>
      <c r="K16" s="78"/>
      <c r="L16" s="77"/>
      <c r="M16" s="77"/>
      <c r="N16" s="77"/>
      <c r="O16" s="111"/>
      <c r="P16" s="26"/>
      <c r="Q16" s="26"/>
      <c r="R16" s="26"/>
      <c r="S16" s="26"/>
      <c r="T16" s="26"/>
      <c r="U16" s="20"/>
    </row>
    <row r="17" spans="1:21" s="2" customFormat="1" ht="30" customHeight="1" x14ac:dyDescent="0.25">
      <c r="A17" s="107"/>
      <c r="B17" s="48" t="s">
        <v>53</v>
      </c>
      <c r="C17" s="33" t="s">
        <v>68</v>
      </c>
      <c r="D17" s="29">
        <v>2</v>
      </c>
      <c r="E17" s="29" t="s">
        <v>27</v>
      </c>
      <c r="F17" s="30">
        <v>6000</v>
      </c>
      <c r="G17" s="30">
        <f t="shared" si="0"/>
        <v>12000</v>
      </c>
      <c r="H17" s="31" t="s">
        <v>24</v>
      </c>
      <c r="I17" s="32" t="e">
        <f t="shared" si="1"/>
        <v>#VALUE!</v>
      </c>
      <c r="J17" s="92"/>
      <c r="K17" s="78"/>
      <c r="L17" s="77"/>
      <c r="M17" s="77"/>
      <c r="N17" s="77"/>
      <c r="O17" s="111"/>
      <c r="P17" s="26"/>
      <c r="Q17" s="26"/>
      <c r="R17" s="26"/>
      <c r="S17" s="26"/>
      <c r="T17" s="26"/>
      <c r="U17" s="20"/>
    </row>
    <row r="18" spans="1:21" s="2" customFormat="1" ht="30" customHeight="1" x14ac:dyDescent="0.25">
      <c r="A18" s="107"/>
      <c r="B18" s="48" t="s">
        <v>54</v>
      </c>
      <c r="C18" s="33" t="s">
        <v>66</v>
      </c>
      <c r="D18" s="29">
        <v>1</v>
      </c>
      <c r="E18" s="29" t="s">
        <v>27</v>
      </c>
      <c r="F18" s="30">
        <v>5000</v>
      </c>
      <c r="G18" s="30">
        <f t="shared" si="0"/>
        <v>5000</v>
      </c>
      <c r="H18" s="31" t="s">
        <v>24</v>
      </c>
      <c r="I18" s="32" t="e">
        <f t="shared" si="1"/>
        <v>#VALUE!</v>
      </c>
      <c r="J18" s="92"/>
      <c r="K18" s="78"/>
      <c r="L18" s="77"/>
      <c r="M18" s="77"/>
      <c r="N18" s="77"/>
      <c r="O18" s="111"/>
      <c r="P18" s="26"/>
      <c r="Q18" s="26"/>
      <c r="R18" s="26"/>
      <c r="S18" s="26"/>
      <c r="T18" s="26"/>
      <c r="U18" s="20"/>
    </row>
    <row r="19" spans="1:21" s="2" customFormat="1" ht="30" customHeight="1" x14ac:dyDescent="0.25">
      <c r="A19" s="107" t="s">
        <v>55</v>
      </c>
      <c r="B19" s="48" t="s">
        <v>37</v>
      </c>
      <c r="C19" s="33" t="s">
        <v>69</v>
      </c>
      <c r="D19" s="29">
        <v>1</v>
      </c>
      <c r="E19" s="29" t="s">
        <v>27</v>
      </c>
      <c r="F19" s="30">
        <v>8000</v>
      </c>
      <c r="G19" s="30">
        <f t="shared" si="0"/>
        <v>8000</v>
      </c>
      <c r="H19" s="31" t="s">
        <v>24</v>
      </c>
      <c r="I19" s="32" t="e">
        <f t="shared" si="1"/>
        <v>#VALUE!</v>
      </c>
      <c r="J19" s="93" t="s">
        <v>95</v>
      </c>
      <c r="K19" s="78" t="s">
        <v>94</v>
      </c>
      <c r="L19" s="77" t="s">
        <v>30</v>
      </c>
      <c r="M19" s="77" t="s">
        <v>31</v>
      </c>
      <c r="N19" s="77" t="s">
        <v>34</v>
      </c>
      <c r="O19" s="111" t="s">
        <v>29</v>
      </c>
      <c r="P19" s="26"/>
      <c r="Q19" s="26"/>
      <c r="R19" s="26"/>
      <c r="S19" s="26"/>
      <c r="T19" s="26"/>
      <c r="U19" s="20"/>
    </row>
    <row r="20" spans="1:21" s="2" customFormat="1" ht="15" customHeight="1" x14ac:dyDescent="0.25">
      <c r="A20" s="107"/>
      <c r="B20" s="48" t="s">
        <v>38</v>
      </c>
      <c r="C20" s="33" t="s">
        <v>70</v>
      </c>
      <c r="D20" s="29">
        <v>1</v>
      </c>
      <c r="E20" s="29" t="s">
        <v>27</v>
      </c>
      <c r="F20" s="30">
        <v>22600</v>
      </c>
      <c r="G20" s="30">
        <f t="shared" si="0"/>
        <v>22600</v>
      </c>
      <c r="H20" s="31" t="s">
        <v>24</v>
      </c>
      <c r="I20" s="32" t="e">
        <f t="shared" si="1"/>
        <v>#VALUE!</v>
      </c>
      <c r="J20" s="94"/>
      <c r="K20" s="78"/>
      <c r="L20" s="77"/>
      <c r="M20" s="77"/>
      <c r="N20" s="77"/>
      <c r="O20" s="111"/>
      <c r="P20" s="26"/>
      <c r="Q20" s="26"/>
      <c r="R20" s="26"/>
      <c r="S20" s="26"/>
      <c r="T20" s="26"/>
      <c r="U20" s="20"/>
    </row>
    <row r="21" spans="1:21" s="2" customFormat="1" ht="15" customHeight="1" x14ac:dyDescent="0.25">
      <c r="A21" s="107" t="s">
        <v>56</v>
      </c>
      <c r="B21" s="48" t="s">
        <v>37</v>
      </c>
      <c r="C21" s="33" t="s">
        <v>71</v>
      </c>
      <c r="D21" s="29">
        <v>15</v>
      </c>
      <c r="E21" s="29" t="s">
        <v>27</v>
      </c>
      <c r="F21" s="30">
        <v>16500</v>
      </c>
      <c r="G21" s="30">
        <f t="shared" si="0"/>
        <v>247500</v>
      </c>
      <c r="H21" s="31" t="s">
        <v>24</v>
      </c>
      <c r="I21" s="32" t="e">
        <f t="shared" si="1"/>
        <v>#VALUE!</v>
      </c>
      <c r="J21" s="93" t="s">
        <v>97</v>
      </c>
      <c r="K21" s="78" t="s">
        <v>96</v>
      </c>
      <c r="L21" s="77" t="s">
        <v>30</v>
      </c>
      <c r="M21" s="77" t="s">
        <v>31</v>
      </c>
      <c r="N21" s="77" t="s">
        <v>34</v>
      </c>
      <c r="O21" s="111" t="s">
        <v>29</v>
      </c>
      <c r="P21" s="26"/>
      <c r="Q21" s="26"/>
      <c r="R21" s="26"/>
      <c r="S21" s="26"/>
      <c r="T21" s="26"/>
      <c r="U21" s="20"/>
    </row>
    <row r="22" spans="1:21" s="2" customFormat="1" ht="15" customHeight="1" x14ac:dyDescent="0.25">
      <c r="A22" s="107"/>
      <c r="B22" s="48" t="s">
        <v>38</v>
      </c>
      <c r="C22" s="33" t="s">
        <v>72</v>
      </c>
      <c r="D22" s="29">
        <v>15</v>
      </c>
      <c r="E22" s="29" t="s">
        <v>27</v>
      </c>
      <c r="F22" s="30">
        <v>2500</v>
      </c>
      <c r="G22" s="30">
        <f t="shared" si="0"/>
        <v>37500</v>
      </c>
      <c r="H22" s="31" t="s">
        <v>24</v>
      </c>
      <c r="I22" s="32" t="e">
        <f t="shared" si="1"/>
        <v>#VALUE!</v>
      </c>
      <c r="J22" s="94"/>
      <c r="K22" s="78"/>
      <c r="L22" s="77"/>
      <c r="M22" s="77"/>
      <c r="N22" s="77"/>
      <c r="O22" s="111"/>
      <c r="P22" s="26"/>
      <c r="Q22" s="26"/>
      <c r="R22" s="26"/>
      <c r="S22" s="26"/>
      <c r="T22" s="26"/>
      <c r="U22" s="20"/>
    </row>
    <row r="23" spans="1:21" s="2" customFormat="1" ht="30" customHeight="1" x14ac:dyDescent="0.25">
      <c r="A23" s="107" t="s">
        <v>57</v>
      </c>
      <c r="B23" s="48" t="s">
        <v>37</v>
      </c>
      <c r="C23" s="33" t="s">
        <v>41</v>
      </c>
      <c r="D23" s="29">
        <v>1</v>
      </c>
      <c r="E23" s="29" t="s">
        <v>27</v>
      </c>
      <c r="F23" s="30">
        <v>42000</v>
      </c>
      <c r="G23" s="30">
        <f t="shared" si="0"/>
        <v>42000</v>
      </c>
      <c r="H23" s="31" t="s">
        <v>24</v>
      </c>
      <c r="I23" s="32" t="e">
        <f t="shared" si="1"/>
        <v>#VALUE!</v>
      </c>
      <c r="J23" s="93" t="s">
        <v>74</v>
      </c>
      <c r="K23" s="108" t="s">
        <v>88</v>
      </c>
      <c r="L23" s="77" t="s">
        <v>30</v>
      </c>
      <c r="M23" s="77" t="s">
        <v>31</v>
      </c>
      <c r="N23" s="77" t="s">
        <v>34</v>
      </c>
      <c r="O23" s="111" t="s">
        <v>29</v>
      </c>
      <c r="P23" s="26"/>
      <c r="Q23" s="26"/>
      <c r="R23" s="26"/>
      <c r="S23" s="26"/>
      <c r="T23" s="26"/>
      <c r="U23" s="20"/>
    </row>
    <row r="24" spans="1:21" s="2" customFormat="1" ht="30" customHeight="1" x14ac:dyDescent="0.25">
      <c r="A24" s="107"/>
      <c r="B24" s="48" t="s">
        <v>38</v>
      </c>
      <c r="C24" s="33" t="s">
        <v>41</v>
      </c>
      <c r="D24" s="29">
        <v>1</v>
      </c>
      <c r="E24" s="29" t="s">
        <v>27</v>
      </c>
      <c r="F24" s="30">
        <v>9000</v>
      </c>
      <c r="G24" s="30">
        <f t="shared" si="0"/>
        <v>9000</v>
      </c>
      <c r="H24" s="31" t="s">
        <v>24</v>
      </c>
      <c r="I24" s="32" t="e">
        <f t="shared" si="1"/>
        <v>#VALUE!</v>
      </c>
      <c r="J24" s="93"/>
      <c r="K24" s="108"/>
      <c r="L24" s="77"/>
      <c r="M24" s="77"/>
      <c r="N24" s="77"/>
      <c r="O24" s="111"/>
      <c r="P24" s="26"/>
      <c r="Q24" s="26"/>
      <c r="R24" s="26"/>
      <c r="S24" s="26"/>
      <c r="T24" s="26"/>
      <c r="U24" s="20"/>
    </row>
    <row r="25" spans="1:21" s="2" customFormat="1" ht="15" customHeight="1" x14ac:dyDescent="0.25">
      <c r="A25" s="107" t="s">
        <v>59</v>
      </c>
      <c r="B25" s="48" t="s">
        <v>37</v>
      </c>
      <c r="C25" s="33" t="s">
        <v>71</v>
      </c>
      <c r="D25" s="29">
        <v>3</v>
      </c>
      <c r="E25" s="29" t="s">
        <v>27</v>
      </c>
      <c r="F25" s="30">
        <v>16500</v>
      </c>
      <c r="G25" s="30">
        <f t="shared" ref="G25" si="2">D25*F25</f>
        <v>49500</v>
      </c>
      <c r="H25" s="31" t="s">
        <v>24</v>
      </c>
      <c r="I25" s="32" t="e">
        <f t="shared" ref="I25" si="3">D25*H25</f>
        <v>#VALUE!</v>
      </c>
      <c r="J25" s="92" t="s">
        <v>98</v>
      </c>
      <c r="K25" s="108" t="s">
        <v>77</v>
      </c>
      <c r="L25" s="78" t="s">
        <v>78</v>
      </c>
      <c r="M25" s="78" t="s">
        <v>79</v>
      </c>
      <c r="N25" s="78" t="s">
        <v>34</v>
      </c>
      <c r="O25" s="111" t="s">
        <v>29</v>
      </c>
      <c r="P25" s="26"/>
      <c r="Q25" s="26"/>
      <c r="R25" s="26"/>
      <c r="S25" s="26"/>
      <c r="T25" s="26"/>
      <c r="U25" s="20"/>
    </row>
    <row r="26" spans="1:21" s="2" customFormat="1" ht="30" customHeight="1" x14ac:dyDescent="0.25">
      <c r="A26" s="107"/>
      <c r="B26" s="48" t="s">
        <v>38</v>
      </c>
      <c r="C26" s="33" t="s">
        <v>66</v>
      </c>
      <c r="D26" s="29">
        <v>3</v>
      </c>
      <c r="E26" s="29" t="s">
        <v>27</v>
      </c>
      <c r="F26" s="30">
        <v>5000</v>
      </c>
      <c r="G26" s="30">
        <f t="shared" ref="G26:G29" si="4">D26*F26</f>
        <v>15000</v>
      </c>
      <c r="H26" s="31" t="s">
        <v>24</v>
      </c>
      <c r="I26" s="32" t="e">
        <f t="shared" ref="I26:I29" si="5">D26*H26</f>
        <v>#VALUE!</v>
      </c>
      <c r="J26" s="109"/>
      <c r="K26" s="108"/>
      <c r="L26" s="78"/>
      <c r="M26" s="78"/>
      <c r="N26" s="78"/>
      <c r="O26" s="111"/>
      <c r="P26" s="26"/>
      <c r="Q26" s="26"/>
      <c r="R26" s="26"/>
      <c r="S26" s="26"/>
      <c r="T26" s="26"/>
      <c r="U26" s="20"/>
    </row>
    <row r="27" spans="1:21" s="2" customFormat="1" ht="30" customHeight="1" x14ac:dyDescent="0.25">
      <c r="A27" s="107"/>
      <c r="B27" s="48" t="s">
        <v>39</v>
      </c>
      <c r="C27" s="33" t="s">
        <v>68</v>
      </c>
      <c r="D27" s="29">
        <v>1</v>
      </c>
      <c r="E27" s="29" t="s">
        <v>27</v>
      </c>
      <c r="F27" s="30">
        <v>6000</v>
      </c>
      <c r="G27" s="30">
        <f t="shared" si="4"/>
        <v>6000</v>
      </c>
      <c r="H27" s="31" t="s">
        <v>24</v>
      </c>
      <c r="I27" s="32" t="e">
        <f t="shared" si="5"/>
        <v>#VALUE!</v>
      </c>
      <c r="J27" s="109"/>
      <c r="K27" s="108"/>
      <c r="L27" s="78"/>
      <c r="M27" s="78"/>
      <c r="N27" s="78"/>
      <c r="O27" s="111"/>
      <c r="P27" s="26"/>
      <c r="Q27" s="26"/>
      <c r="R27" s="26"/>
      <c r="S27" s="26"/>
      <c r="T27" s="26"/>
      <c r="U27" s="20"/>
    </row>
    <row r="28" spans="1:21" s="2" customFormat="1" ht="15" customHeight="1" x14ac:dyDescent="0.25">
      <c r="A28" s="38" t="s">
        <v>60</v>
      </c>
      <c r="B28" s="48" t="s">
        <v>37</v>
      </c>
      <c r="C28" s="33" t="s">
        <v>32</v>
      </c>
      <c r="D28" s="29">
        <v>1</v>
      </c>
      <c r="E28" s="29" t="s">
        <v>27</v>
      </c>
      <c r="F28" s="30">
        <v>40000</v>
      </c>
      <c r="G28" s="30">
        <f t="shared" si="4"/>
        <v>40000</v>
      </c>
      <c r="H28" s="31" t="s">
        <v>24</v>
      </c>
      <c r="I28" s="32" t="e">
        <f t="shared" si="5"/>
        <v>#VALUE!</v>
      </c>
      <c r="J28" s="109"/>
      <c r="K28" s="108"/>
      <c r="L28" s="78"/>
      <c r="M28" s="78"/>
      <c r="N28" s="78"/>
      <c r="O28" s="111"/>
      <c r="P28" s="26"/>
      <c r="Q28" s="26"/>
      <c r="R28" s="26"/>
      <c r="S28" s="26"/>
      <c r="T28" s="26"/>
      <c r="U28" s="20"/>
    </row>
    <row r="29" spans="1:21" s="2" customFormat="1" ht="15" customHeight="1" x14ac:dyDescent="0.25">
      <c r="A29" s="107" t="s">
        <v>61</v>
      </c>
      <c r="B29" s="48" t="s">
        <v>37</v>
      </c>
      <c r="C29" s="33" t="s">
        <v>35</v>
      </c>
      <c r="D29" s="29">
        <v>1</v>
      </c>
      <c r="E29" s="29" t="s">
        <v>27</v>
      </c>
      <c r="F29" s="30">
        <v>8500</v>
      </c>
      <c r="G29" s="30">
        <f t="shared" si="4"/>
        <v>8500</v>
      </c>
      <c r="H29" s="31" t="s">
        <v>24</v>
      </c>
      <c r="I29" s="32" t="e">
        <f t="shared" si="5"/>
        <v>#VALUE!</v>
      </c>
      <c r="J29" s="93" t="s">
        <v>99</v>
      </c>
      <c r="K29" s="108" t="s">
        <v>100</v>
      </c>
      <c r="L29" s="77" t="s">
        <v>30</v>
      </c>
      <c r="M29" s="77" t="s">
        <v>31</v>
      </c>
      <c r="N29" s="77" t="s">
        <v>34</v>
      </c>
      <c r="O29" s="111" t="s">
        <v>29</v>
      </c>
      <c r="P29" s="26"/>
      <c r="Q29" s="26"/>
      <c r="R29" s="26"/>
      <c r="S29" s="26"/>
      <c r="T29" s="26"/>
      <c r="U29" s="20"/>
    </row>
    <row r="30" spans="1:21" s="2" customFormat="1" ht="15" customHeight="1" x14ac:dyDescent="0.25">
      <c r="A30" s="107"/>
      <c r="B30" s="48" t="s">
        <v>38</v>
      </c>
      <c r="C30" s="33" t="s">
        <v>65</v>
      </c>
      <c r="D30" s="29">
        <v>1</v>
      </c>
      <c r="E30" s="29" t="s">
        <v>27</v>
      </c>
      <c r="F30" s="30">
        <v>39900</v>
      </c>
      <c r="G30" s="30">
        <f t="shared" ref="G30:G33" si="6">D30*F30</f>
        <v>39900</v>
      </c>
      <c r="H30" s="31" t="s">
        <v>24</v>
      </c>
      <c r="I30" s="32" t="e">
        <f t="shared" ref="I30:I33" si="7">D30*H30</f>
        <v>#VALUE!</v>
      </c>
      <c r="J30" s="110"/>
      <c r="K30" s="108"/>
      <c r="L30" s="77"/>
      <c r="M30" s="77"/>
      <c r="N30" s="77"/>
      <c r="O30" s="111"/>
      <c r="P30" s="26"/>
      <c r="Q30" s="26"/>
      <c r="R30" s="26"/>
      <c r="S30" s="26"/>
      <c r="T30" s="26"/>
      <c r="U30" s="20"/>
    </row>
    <row r="31" spans="1:21" s="2" customFormat="1" ht="30" customHeight="1" x14ac:dyDescent="0.25">
      <c r="A31" s="38" t="s">
        <v>62</v>
      </c>
      <c r="B31" s="48" t="s">
        <v>37</v>
      </c>
      <c r="C31" s="33" t="s">
        <v>69</v>
      </c>
      <c r="D31" s="29">
        <v>1</v>
      </c>
      <c r="E31" s="29" t="s">
        <v>27</v>
      </c>
      <c r="F31" s="30">
        <v>8000</v>
      </c>
      <c r="G31" s="30">
        <f t="shared" si="6"/>
        <v>8000</v>
      </c>
      <c r="H31" s="31" t="s">
        <v>24</v>
      </c>
      <c r="I31" s="32" t="e">
        <f t="shared" si="7"/>
        <v>#VALUE!</v>
      </c>
      <c r="J31" s="112" t="s">
        <v>91</v>
      </c>
      <c r="K31" s="113" t="s">
        <v>92</v>
      </c>
      <c r="L31" s="114" t="s">
        <v>30</v>
      </c>
      <c r="M31" s="114" t="s">
        <v>31</v>
      </c>
      <c r="N31" s="114" t="s">
        <v>34</v>
      </c>
      <c r="O31" s="115" t="s">
        <v>29</v>
      </c>
      <c r="P31" s="26"/>
      <c r="Q31" s="26"/>
      <c r="R31" s="26"/>
      <c r="S31" s="26"/>
      <c r="T31" s="26"/>
      <c r="U31" s="20"/>
    </row>
    <row r="32" spans="1:21" s="2" customFormat="1" ht="15" customHeight="1" x14ac:dyDescent="0.25">
      <c r="A32" s="38" t="s">
        <v>101</v>
      </c>
      <c r="B32" s="48" t="s">
        <v>37</v>
      </c>
      <c r="C32" s="33" t="s">
        <v>73</v>
      </c>
      <c r="D32" s="29">
        <v>1</v>
      </c>
      <c r="E32" s="29" t="s">
        <v>27</v>
      </c>
      <c r="F32" s="30">
        <v>30000</v>
      </c>
      <c r="G32" s="30">
        <f t="shared" ref="G32" si="8">D32*F32</f>
        <v>30000</v>
      </c>
      <c r="H32" s="31" t="s">
        <v>24</v>
      </c>
      <c r="I32" s="32" t="e">
        <f t="shared" ref="I32" si="9">D32*H32</f>
        <v>#VALUE!</v>
      </c>
      <c r="J32" s="91"/>
      <c r="K32" s="88"/>
      <c r="L32" s="72"/>
      <c r="M32" s="72"/>
      <c r="N32" s="72"/>
      <c r="O32" s="97"/>
      <c r="P32" s="26"/>
      <c r="Q32" s="26"/>
      <c r="R32" s="26"/>
      <c r="S32" s="26"/>
      <c r="T32" s="26"/>
      <c r="U32" s="20"/>
    </row>
    <row r="33" spans="1:21" s="2" customFormat="1" ht="15" customHeight="1" x14ac:dyDescent="0.25">
      <c r="A33" s="38" t="s">
        <v>58</v>
      </c>
      <c r="B33" s="48" t="s">
        <v>37</v>
      </c>
      <c r="C33" s="33" t="s">
        <v>73</v>
      </c>
      <c r="D33" s="29">
        <v>1</v>
      </c>
      <c r="E33" s="29" t="s">
        <v>27</v>
      </c>
      <c r="F33" s="30">
        <v>39999</v>
      </c>
      <c r="G33" s="30">
        <f t="shared" si="6"/>
        <v>39999</v>
      </c>
      <c r="H33" s="31" t="s">
        <v>24</v>
      </c>
      <c r="I33" s="32" t="e">
        <f t="shared" si="7"/>
        <v>#VALUE!</v>
      </c>
      <c r="J33" s="93" t="s">
        <v>86</v>
      </c>
      <c r="K33" s="78" t="s">
        <v>87</v>
      </c>
      <c r="L33" s="77" t="s">
        <v>30</v>
      </c>
      <c r="M33" s="77" t="s">
        <v>31</v>
      </c>
      <c r="N33" s="77" t="s">
        <v>34</v>
      </c>
      <c r="O33" s="111" t="s">
        <v>29</v>
      </c>
      <c r="P33" s="26"/>
      <c r="Q33" s="26"/>
      <c r="R33" s="26"/>
      <c r="S33" s="26"/>
      <c r="T33" s="26"/>
      <c r="U33" s="20"/>
    </row>
    <row r="34" spans="1:21" s="2" customFormat="1" ht="30" customHeight="1" x14ac:dyDescent="0.25">
      <c r="A34" s="107" t="s">
        <v>63</v>
      </c>
      <c r="B34" s="48" t="s">
        <v>37</v>
      </c>
      <c r="C34" s="33" t="s">
        <v>66</v>
      </c>
      <c r="D34" s="29">
        <v>2</v>
      </c>
      <c r="E34" s="29" t="s">
        <v>27</v>
      </c>
      <c r="F34" s="30">
        <v>5000</v>
      </c>
      <c r="G34" s="30">
        <f t="shared" ref="G34:G36" si="10">D34*F34</f>
        <v>10000</v>
      </c>
      <c r="H34" s="31" t="s">
        <v>24</v>
      </c>
      <c r="I34" s="32" t="e">
        <f t="shared" ref="I34:I36" si="11">D34*H34</f>
        <v>#VALUE!</v>
      </c>
      <c r="J34" s="93"/>
      <c r="K34" s="78"/>
      <c r="L34" s="77"/>
      <c r="M34" s="77"/>
      <c r="N34" s="77"/>
      <c r="O34" s="111"/>
      <c r="P34" s="26"/>
      <c r="Q34" s="26"/>
      <c r="R34" s="26"/>
      <c r="S34" s="26"/>
      <c r="T34" s="26"/>
      <c r="U34" s="20"/>
    </row>
    <row r="35" spans="1:21" s="2" customFormat="1" ht="15" customHeight="1" x14ac:dyDescent="0.25">
      <c r="A35" s="107"/>
      <c r="B35" s="48" t="s">
        <v>38</v>
      </c>
      <c r="C35" s="33" t="s">
        <v>40</v>
      </c>
      <c r="D35" s="29">
        <v>2</v>
      </c>
      <c r="E35" s="29" t="s">
        <v>27</v>
      </c>
      <c r="F35" s="30">
        <v>14000</v>
      </c>
      <c r="G35" s="30">
        <f t="shared" ref="G35" si="12">D35*F35</f>
        <v>28000</v>
      </c>
      <c r="H35" s="31" t="s">
        <v>24</v>
      </c>
      <c r="I35" s="32" t="e">
        <f t="shared" ref="I35" si="13">D35*H35</f>
        <v>#VALUE!</v>
      </c>
      <c r="J35" s="93"/>
      <c r="K35" s="78"/>
      <c r="L35" s="77"/>
      <c r="M35" s="77"/>
      <c r="N35" s="77"/>
      <c r="O35" s="111"/>
      <c r="P35" s="26"/>
      <c r="Q35" s="26"/>
      <c r="R35" s="26"/>
      <c r="S35" s="26"/>
      <c r="T35" s="26"/>
      <c r="U35" s="20"/>
    </row>
    <row r="36" spans="1:21" s="2" customFormat="1" ht="30" customHeight="1" thickBot="1" x14ac:dyDescent="0.3">
      <c r="A36" s="60" t="s">
        <v>64</v>
      </c>
      <c r="B36" s="45" t="s">
        <v>37</v>
      </c>
      <c r="C36" s="44" t="s">
        <v>41</v>
      </c>
      <c r="D36" s="34">
        <v>1</v>
      </c>
      <c r="E36" s="34" t="s">
        <v>27</v>
      </c>
      <c r="F36" s="35">
        <v>13500</v>
      </c>
      <c r="G36" s="35">
        <f t="shared" si="10"/>
        <v>13500</v>
      </c>
      <c r="H36" s="36" t="s">
        <v>24</v>
      </c>
      <c r="I36" s="37" t="e">
        <f t="shared" si="11"/>
        <v>#VALUE!</v>
      </c>
      <c r="J36" s="65" t="s">
        <v>42</v>
      </c>
      <c r="K36" s="64" t="s">
        <v>43</v>
      </c>
      <c r="L36" s="61" t="s">
        <v>30</v>
      </c>
      <c r="M36" s="61" t="s">
        <v>31</v>
      </c>
      <c r="N36" s="61" t="s">
        <v>34</v>
      </c>
      <c r="O36" s="62" t="s">
        <v>29</v>
      </c>
      <c r="P36" s="26"/>
      <c r="Q36" s="26"/>
      <c r="R36" s="26"/>
      <c r="S36" s="26"/>
      <c r="T36" s="26"/>
      <c r="U36" s="20"/>
    </row>
    <row r="37" spans="1:21" s="2" customFormat="1" ht="15" customHeight="1" thickBot="1" x14ac:dyDescent="0.3">
      <c r="A37" s="51" t="s">
        <v>17</v>
      </c>
      <c r="B37" s="52"/>
      <c r="C37" s="53"/>
      <c r="D37" s="53"/>
      <c r="E37" s="53"/>
      <c r="F37" s="54"/>
      <c r="G37" s="55">
        <f>SUM(G6:G36)</f>
        <v>1872999</v>
      </c>
      <c r="H37" s="56"/>
      <c r="I37" s="57"/>
      <c r="J37" s="58"/>
      <c r="K37" s="52"/>
      <c r="L37" s="53"/>
      <c r="M37" s="52"/>
      <c r="N37" s="53"/>
      <c r="O37" s="59"/>
      <c r="P37" s="26"/>
      <c r="Q37" s="26"/>
      <c r="R37" s="26"/>
      <c r="S37" s="26"/>
      <c r="T37" s="26"/>
      <c r="U37" s="20"/>
    </row>
    <row r="38" spans="1:21" ht="16.5" thickBot="1" x14ac:dyDescent="0.3">
      <c r="A38" s="15" t="s">
        <v>28</v>
      </c>
      <c r="B38" s="24"/>
      <c r="C38" s="10"/>
      <c r="D38" s="11"/>
      <c r="E38" s="11"/>
      <c r="F38" s="14"/>
      <c r="G38" s="12"/>
      <c r="H38" s="74" t="e">
        <f>SUM(I6:I36)</f>
        <v>#VALUE!</v>
      </c>
      <c r="I38" s="74"/>
      <c r="J38" s="11"/>
      <c r="K38" s="17"/>
      <c r="L38" s="11"/>
      <c r="M38" s="17"/>
      <c r="N38" s="11"/>
      <c r="O38" s="13"/>
    </row>
    <row r="39" spans="1:21" ht="15" customHeight="1" x14ac:dyDescent="0.25">
      <c r="A39" s="1" t="s">
        <v>22</v>
      </c>
      <c r="K39" s="28"/>
      <c r="M39" s="28"/>
    </row>
    <row r="40" spans="1:21" s="6" customFormat="1" x14ac:dyDescent="0.25">
      <c r="A40" s="8" t="s">
        <v>12</v>
      </c>
      <c r="B40" s="73" t="s">
        <v>21</v>
      </c>
      <c r="C40" s="73"/>
      <c r="D40" s="73"/>
      <c r="E40" s="73"/>
      <c r="F40" s="4" t="s">
        <v>14</v>
      </c>
      <c r="H40" s="9"/>
      <c r="J40" s="7"/>
      <c r="K40" s="7"/>
      <c r="M40" s="7"/>
      <c r="P40" s="27"/>
      <c r="Q40" s="27"/>
      <c r="R40" s="27"/>
      <c r="S40" s="27"/>
      <c r="T40" s="27"/>
      <c r="U40" s="21"/>
    </row>
    <row r="41" spans="1:21" s="6" customFormat="1" x14ac:dyDescent="0.25">
      <c r="B41" s="7"/>
      <c r="F41" s="9"/>
      <c r="G41" s="9"/>
      <c r="H41" s="22" t="s">
        <v>23</v>
      </c>
      <c r="J41" s="7"/>
      <c r="K41" s="7"/>
      <c r="M41" s="7"/>
      <c r="P41" s="27"/>
      <c r="Q41" s="27"/>
      <c r="R41" s="27"/>
      <c r="S41" s="27"/>
      <c r="T41" s="27"/>
      <c r="U41" s="21"/>
    </row>
    <row r="42" spans="1:21" s="6" customFormat="1" x14ac:dyDescent="0.25">
      <c r="B42" s="7"/>
      <c r="F42" s="9"/>
      <c r="G42" s="9"/>
      <c r="H42" s="22"/>
      <c r="J42" s="7"/>
      <c r="K42" s="7"/>
      <c r="M42" s="7"/>
      <c r="P42" s="27"/>
      <c r="Q42" s="27"/>
      <c r="R42" s="27"/>
      <c r="S42" s="27"/>
      <c r="T42" s="27"/>
      <c r="U42" s="21"/>
    </row>
    <row r="43" spans="1:21" s="6" customFormat="1" x14ac:dyDescent="0.25">
      <c r="B43" s="7"/>
      <c r="F43" s="9"/>
      <c r="G43" s="63"/>
      <c r="H43" s="22"/>
      <c r="J43" s="7"/>
      <c r="K43" s="7"/>
      <c r="M43" s="7"/>
      <c r="P43" s="27"/>
      <c r="Q43" s="27"/>
      <c r="R43" s="27"/>
      <c r="S43" s="27"/>
      <c r="T43" s="27"/>
      <c r="U43" s="21"/>
    </row>
    <row r="44" spans="1:21" s="6" customFormat="1" x14ac:dyDescent="0.25">
      <c r="B44" s="7"/>
      <c r="F44" s="9"/>
      <c r="G44" s="9"/>
      <c r="H44" s="22"/>
      <c r="J44" s="7"/>
      <c r="K44" s="7"/>
      <c r="M44" s="7"/>
      <c r="P44" s="27"/>
      <c r="Q44" s="27"/>
      <c r="R44" s="27"/>
      <c r="S44" s="27"/>
      <c r="T44" s="27"/>
      <c r="U44" s="21"/>
    </row>
    <row r="45" spans="1:21" s="6" customFormat="1" x14ac:dyDescent="0.25">
      <c r="B45" s="7"/>
      <c r="F45" s="9"/>
      <c r="G45" s="9"/>
      <c r="H45" s="9"/>
      <c r="I45" s="22"/>
      <c r="J45" s="7"/>
      <c r="K45" s="7"/>
      <c r="M45" s="7"/>
      <c r="P45" s="27"/>
      <c r="Q45" s="27"/>
      <c r="R45" s="27"/>
      <c r="S45" s="27"/>
      <c r="T45" s="27"/>
      <c r="U45" s="21"/>
    </row>
    <row r="46" spans="1:21" s="6" customFormat="1" x14ac:dyDescent="0.25">
      <c r="A46" s="7"/>
      <c r="B46" s="7"/>
      <c r="F46" s="5"/>
      <c r="G46" s="2"/>
      <c r="J46" s="85" t="s">
        <v>15</v>
      </c>
      <c r="K46" s="85"/>
      <c r="L46" s="85"/>
      <c r="M46" s="85"/>
      <c r="N46" s="85"/>
      <c r="O46" s="85"/>
      <c r="P46" s="27"/>
      <c r="Q46" s="27"/>
      <c r="R46" s="27"/>
      <c r="S46" s="27"/>
      <c r="T46" s="27"/>
      <c r="U46" s="21"/>
    </row>
    <row r="47" spans="1:21" s="6" customFormat="1" x14ac:dyDescent="0.25">
      <c r="A47" s="7"/>
      <c r="B47" s="7"/>
      <c r="J47" s="73" t="s">
        <v>20</v>
      </c>
      <c r="K47" s="73"/>
      <c r="L47" s="73"/>
      <c r="M47" s="73"/>
      <c r="N47" s="73"/>
      <c r="O47" s="73"/>
      <c r="P47" s="27"/>
      <c r="Q47" s="27"/>
      <c r="R47" s="27"/>
      <c r="S47" s="27"/>
      <c r="T47" s="27"/>
      <c r="U47" s="21"/>
    </row>
    <row r="48" spans="1:21" s="6" customFormat="1" x14ac:dyDescent="0.25">
      <c r="A48" s="7"/>
      <c r="B48" s="7"/>
      <c r="J48" s="73" t="s">
        <v>19</v>
      </c>
      <c r="K48" s="73"/>
      <c r="L48" s="73"/>
      <c r="M48" s="73"/>
      <c r="N48" s="73"/>
      <c r="O48" s="73"/>
      <c r="P48" s="27"/>
      <c r="Q48" s="27"/>
      <c r="R48" s="27"/>
      <c r="S48" s="27"/>
      <c r="T48" s="27"/>
      <c r="U48" s="21"/>
    </row>
    <row r="49" spans="1:21" x14ac:dyDescent="0.25">
      <c r="A49" s="7"/>
      <c r="B49" s="1"/>
      <c r="F49" s="1"/>
      <c r="G49" s="1"/>
      <c r="K49" s="1"/>
      <c r="M49" s="1"/>
      <c r="P49" s="1"/>
      <c r="Q49" s="1"/>
      <c r="R49" s="1"/>
      <c r="S49" s="1"/>
      <c r="T49" s="1"/>
      <c r="U49" s="1"/>
    </row>
  </sheetData>
  <mergeCells count="83">
    <mergeCell ref="N11:N18"/>
    <mergeCell ref="O11:O18"/>
    <mergeCell ref="N21:N22"/>
    <mergeCell ref="O21:O22"/>
    <mergeCell ref="L19:L20"/>
    <mergeCell ref="M19:M20"/>
    <mergeCell ref="N19:N20"/>
    <mergeCell ref="O19:O20"/>
    <mergeCell ref="N25:N28"/>
    <mergeCell ref="O25:O28"/>
    <mergeCell ref="M23:M24"/>
    <mergeCell ref="N23:N24"/>
    <mergeCell ref="O23:O24"/>
    <mergeCell ref="N33:N35"/>
    <mergeCell ref="O33:O35"/>
    <mergeCell ref="L29:L30"/>
    <mergeCell ref="M29:M30"/>
    <mergeCell ref="N29:N30"/>
    <mergeCell ref="O29:O30"/>
    <mergeCell ref="L31:L32"/>
    <mergeCell ref="M31:M32"/>
    <mergeCell ref="N31:N32"/>
    <mergeCell ref="O31:O32"/>
    <mergeCell ref="A29:A30"/>
    <mergeCell ref="K29:K30"/>
    <mergeCell ref="J29:J30"/>
    <mergeCell ref="K33:K35"/>
    <mergeCell ref="J33:J35"/>
    <mergeCell ref="A34:A35"/>
    <mergeCell ref="J31:J32"/>
    <mergeCell ref="K31:K32"/>
    <mergeCell ref="A23:A24"/>
    <mergeCell ref="J23:J24"/>
    <mergeCell ref="K23:K24"/>
    <mergeCell ref="K25:K28"/>
    <mergeCell ref="J25:J28"/>
    <mergeCell ref="A25:A27"/>
    <mergeCell ref="A7:A8"/>
    <mergeCell ref="A11:A18"/>
    <mergeCell ref="J21:J22"/>
    <mergeCell ref="K21:K22"/>
    <mergeCell ref="A21:A22"/>
    <mergeCell ref="A19:A20"/>
    <mergeCell ref="A1:O1"/>
    <mergeCell ref="A2:O2"/>
    <mergeCell ref="A3:O3"/>
    <mergeCell ref="N4:N5"/>
    <mergeCell ref="A4:A5"/>
    <mergeCell ref="H4:I4"/>
    <mergeCell ref="D4:D5"/>
    <mergeCell ref="E4:E5"/>
    <mergeCell ref="F4:G4"/>
    <mergeCell ref="J48:O48"/>
    <mergeCell ref="L4:L5"/>
    <mergeCell ref="M4:M5"/>
    <mergeCell ref="O4:O5"/>
    <mergeCell ref="J4:J5"/>
    <mergeCell ref="K4:K5"/>
    <mergeCell ref="J47:O47"/>
    <mergeCell ref="J46:O46"/>
    <mergeCell ref="K6:K9"/>
    <mergeCell ref="J6:J9"/>
    <mergeCell ref="K11:K18"/>
    <mergeCell ref="J11:J18"/>
    <mergeCell ref="K19:K20"/>
    <mergeCell ref="J19:J20"/>
    <mergeCell ref="N6:N9"/>
    <mergeCell ref="O6:O9"/>
    <mergeCell ref="L6:L9"/>
    <mergeCell ref="M6:M9"/>
    <mergeCell ref="B40:E40"/>
    <mergeCell ref="H38:I38"/>
    <mergeCell ref="B4:B5"/>
    <mergeCell ref="C4:C5"/>
    <mergeCell ref="L23:L24"/>
    <mergeCell ref="L33:L35"/>
    <mergeCell ref="M33:M35"/>
    <mergeCell ref="L25:L28"/>
    <mergeCell ref="M25:M28"/>
    <mergeCell ref="L21:L22"/>
    <mergeCell ref="M21:M22"/>
    <mergeCell ref="L11:L18"/>
    <mergeCell ref="M11:M18"/>
  </mergeCells>
  <hyperlinks>
    <hyperlink ref="J23" r:id="rId1" display="simona.gavendova@vsb.cz"/>
    <hyperlink ref="J10" r:id="rId2" display="hana.chudova@vsb.cz"/>
    <hyperlink ref="J36" r:id="rId3" display="dana.jesikova@vsb.cz"/>
    <hyperlink ref="J11" r:id="rId4" display="gabriela.zilova@vsb.cz"/>
    <hyperlink ref="J33" r:id="rId5" display="petra.sutarova@vsb.cz"/>
    <hyperlink ref="J6" r:id="rId6" display="katerina.sciglova@vsb.cz"/>
    <hyperlink ref="J31" r:id="rId7" display="hana.cesnakova@vsb.cz"/>
    <hyperlink ref="J19" r:id="rId8" display="monika.licbinska@vsb.cz"/>
    <hyperlink ref="J21" r:id="rId9" display="martin.pies@vsb.cz"/>
    <hyperlink ref="J25" r:id="rId10" display="aurelie.pindorova@vsb.cz"/>
    <hyperlink ref="J29" r:id="rId11" display="tereza.cagalova@vsb.cz"/>
  </hyperlinks>
  <printOptions horizontalCentered="1"/>
  <pageMargins left="0.39370078740157483" right="0.39370078740157483" top="0.43307086614173229" bottom="0.43307086614173229" header="0" footer="0"/>
  <pageSetup paperSize="9" scale="92" fitToHeight="2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2019-07-03T11:40:21Z</cp:lastPrinted>
  <dcterms:created xsi:type="dcterms:W3CDTF">2015-04-13T11:58:07Z</dcterms:created>
  <dcterms:modified xsi:type="dcterms:W3CDTF">2019-07-03T11:41:26Z</dcterms:modified>
</cp:coreProperties>
</file>