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_nova\33_2024_Danys_REFRESH\"/>
    </mc:Choice>
  </mc:AlternateContent>
  <xr:revisionPtr revIDLastSave="1" documentId="14_{378CBE56-3626-4EFD-BB71-0FB048955D9F}" xr6:coauthVersionLast="36" xr6:coauthVersionMax="36" xr10:uidLastSave="{F54D8B6E-8618-4A0B-9ABC-4F3C5D708030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9" i="1" l="1"/>
  <c r="G19" i="1"/>
  <c r="I18" i="1"/>
  <c r="G18" i="1"/>
  <c r="I17" i="1"/>
  <c r="G17" i="1"/>
  <c r="I16" i="1"/>
  <c r="G16" i="1"/>
  <c r="I20" i="1"/>
  <c r="G20" i="1"/>
  <c r="I15" i="1" l="1"/>
  <c r="G15" i="1"/>
  <c r="I22" i="1" l="1"/>
  <c r="G21" i="1" l="1"/>
</calcChain>
</file>

<file path=xl/sharedStrings.xml><?xml version="1.0" encoding="utf-8"?>
<sst xmlns="http://schemas.openxmlformats.org/spreadsheetml/2006/main" count="62" uniqueCount="42">
  <si>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</si>
  <si>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</si>
  <si>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</si>
  <si>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</si>
  <si>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</si>
  <si>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</si>
  <si>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</si>
  <si>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</si>
  <si>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</si>
  <si>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</si>
  <si>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</si>
  <si>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</si>
  <si>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</si>
  <si>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</si>
  <si>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</si>
  <si>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</si>
  <si>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</si>
  <si>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</si>
  <si>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</si>
  <si>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</si>
  <si>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</si>
  <si>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</si>
  <si>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</si>
  <si>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</si>
  <si>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</si>
  <si>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</si>
  <si>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</si>
  <si>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</si>
  <si>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</si>
  <si>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</si>
  <si>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</si>
  <si>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 listopadu</t>
  </si>
  <si>
    <t>2172/15</t>
  </si>
  <si>
    <t>DNS_NB_ATYP</t>
  </si>
  <si>
    <t>zadávané v dynamickém nákupním systému s názvem Dodávky IT + AV techniky od 2024 a evidenčním číslem ve Věstníku veřejných zakázek Z2024-026774</t>
  </si>
  <si>
    <t>Ing. Lukáš Danys, Ph.D. 
lukas.danys@vsb.cz
+420597325958</t>
  </si>
  <si>
    <t>Fak. elektrotechniky a informatiky</t>
  </si>
  <si>
    <t>DNS_PC_ATYP</t>
  </si>
  <si>
    <t>DNS_LCD_ATYP</t>
  </si>
  <si>
    <t xml:space="preserve">708 00 </t>
  </si>
  <si>
    <t>Ing. Michal Vaněk
michal.vanek@vsb.cz
597321614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</si>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</sst>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8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165" fontId="2" fillId="0" borderId="22" xfId="0" applyNumberFormat="1" applyFont="1" applyBorder="1" applyAlignment="1">
      <alignment horizontal="right" vertical="center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0" borderId="22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3</xdr:row>
      <xdr:rowOff>23812</xdr:rowOff>
    </xdr:from>
    <xdr:to>
      <xdr:col>10</xdr:col>
      <xdr:colOff>60008</xdr:colOff>
      <xdr:row>5</xdr:row>
      <xdr:rowOff>121602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B76953-3AFD-4951-B458-A311FB1A8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500062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40"/>
  <sheetViews>
    <sheetView tabSelected="1" zoomScale="80" zoomScaleNormal="80" workbookViewId="0">
      <selection activeCell="A15" sqref="A15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2" t="s">
        <v>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30" ht="18.5" x14ac:dyDescent="0.25">
      <c r="A10" s="63" t="s">
        <v>41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30" ht="24" customHeight="1" x14ac:dyDescent="0.25">
      <c r="A11" s="64" t="s">
        <v>34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5" t="s">
        <v>1</v>
      </c>
      <c r="B13" s="67" t="s">
        <v>2</v>
      </c>
      <c r="C13" s="67" t="s">
        <v>3</v>
      </c>
      <c r="D13" s="71" t="s">
        <v>4</v>
      </c>
      <c r="E13" s="71" t="s">
        <v>5</v>
      </c>
      <c r="F13" s="51" t="s">
        <v>6</v>
      </c>
      <c r="G13" s="52"/>
      <c r="H13" s="51" t="s">
        <v>7</v>
      </c>
      <c r="I13" s="52"/>
      <c r="J13" s="3" t="s">
        <v>8</v>
      </c>
      <c r="K13" s="71" t="s">
        <v>9</v>
      </c>
      <c r="L13" s="67" t="s">
        <v>10</v>
      </c>
      <c r="M13" s="3" t="s">
        <v>11</v>
      </c>
      <c r="N13" s="67" t="s">
        <v>12</v>
      </c>
      <c r="O13" s="69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6"/>
      <c r="B14" s="68"/>
      <c r="C14" s="68"/>
      <c r="D14" s="72"/>
      <c r="E14" s="72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2"/>
      <c r="L14" s="68"/>
      <c r="M14" s="30" t="s">
        <v>17</v>
      </c>
      <c r="N14" s="68"/>
      <c r="O14" s="7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3">
        <v>60005950</v>
      </c>
      <c r="B15" s="42">
        <v>10</v>
      </c>
      <c r="C15" s="38" t="s">
        <v>33</v>
      </c>
      <c r="D15" s="38">
        <v>1</v>
      </c>
      <c r="E15" s="38" t="s">
        <v>28</v>
      </c>
      <c r="F15" s="39">
        <v>130000</v>
      </c>
      <c r="G15" s="39">
        <f t="shared" ref="G15:G19" si="0">D15*F15</f>
        <v>130000</v>
      </c>
      <c r="H15" s="40" t="s">
        <v>18</v>
      </c>
      <c r="I15" s="41" t="e">
        <f t="shared" ref="I15:I19" si="1">H15*D15</f>
        <v>#VALUE!</v>
      </c>
      <c r="J15" s="74" t="s">
        <v>35</v>
      </c>
      <c r="K15" s="74" t="s">
        <v>36</v>
      </c>
      <c r="L15" s="74" t="s">
        <v>31</v>
      </c>
      <c r="M15" s="74" t="s">
        <v>32</v>
      </c>
      <c r="N15" s="74" t="s">
        <v>29</v>
      </c>
      <c r="O15" s="77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4">
        <v>60005950</v>
      </c>
      <c r="B16" s="45">
        <v>20</v>
      </c>
      <c r="C16" s="46" t="s">
        <v>33</v>
      </c>
      <c r="D16" s="46">
        <v>1</v>
      </c>
      <c r="E16" s="46" t="s">
        <v>28</v>
      </c>
      <c r="F16" s="47">
        <v>105000</v>
      </c>
      <c r="G16" s="47">
        <f t="shared" si="0"/>
        <v>105000</v>
      </c>
      <c r="H16" s="48" t="s">
        <v>18</v>
      </c>
      <c r="I16" s="49" t="e">
        <f t="shared" si="1"/>
        <v>#VALUE!</v>
      </c>
      <c r="J16" s="50"/>
      <c r="K16" s="50"/>
      <c r="L16" s="50"/>
      <c r="M16" s="50"/>
      <c r="N16" s="50"/>
      <c r="O16" s="61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4">
        <v>60005950</v>
      </c>
      <c r="B17" s="45">
        <v>30</v>
      </c>
      <c r="C17" s="46" t="s">
        <v>37</v>
      </c>
      <c r="D17" s="46">
        <v>1</v>
      </c>
      <c r="E17" s="46" t="s">
        <v>28</v>
      </c>
      <c r="F17" s="47">
        <v>110000</v>
      </c>
      <c r="G17" s="47">
        <f t="shared" si="0"/>
        <v>110000</v>
      </c>
      <c r="H17" s="48" t="s">
        <v>18</v>
      </c>
      <c r="I17" s="49" t="e">
        <f t="shared" si="1"/>
        <v>#VALUE!</v>
      </c>
      <c r="J17" s="50"/>
      <c r="K17" s="50"/>
      <c r="L17" s="50"/>
      <c r="M17" s="50"/>
      <c r="N17" s="50"/>
      <c r="O17" s="61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4">
        <v>60005950</v>
      </c>
      <c r="B18" s="45">
        <v>40</v>
      </c>
      <c r="C18" s="46" t="s">
        <v>37</v>
      </c>
      <c r="D18" s="46">
        <v>5</v>
      </c>
      <c r="E18" s="46" t="s">
        <v>28</v>
      </c>
      <c r="F18" s="47">
        <v>340000</v>
      </c>
      <c r="G18" s="47">
        <f t="shared" si="0"/>
        <v>1700000</v>
      </c>
      <c r="H18" s="48" t="s">
        <v>18</v>
      </c>
      <c r="I18" s="49" t="e">
        <f t="shared" si="1"/>
        <v>#VALUE!</v>
      </c>
      <c r="J18" s="50"/>
      <c r="K18" s="50"/>
      <c r="L18" s="50"/>
      <c r="M18" s="50"/>
      <c r="N18" s="50"/>
      <c r="O18" s="61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44">
        <v>60005950</v>
      </c>
      <c r="B19" s="45">
        <v>50</v>
      </c>
      <c r="C19" s="46" t="s">
        <v>37</v>
      </c>
      <c r="D19" s="46">
        <v>1</v>
      </c>
      <c r="E19" s="46" t="s">
        <v>28</v>
      </c>
      <c r="F19" s="47">
        <v>800000</v>
      </c>
      <c r="G19" s="47">
        <f t="shared" si="0"/>
        <v>800000</v>
      </c>
      <c r="H19" s="48" t="s">
        <v>18</v>
      </c>
      <c r="I19" s="49" t="e">
        <f t="shared" si="1"/>
        <v>#VALUE!</v>
      </c>
      <c r="J19" s="75"/>
      <c r="K19" s="75"/>
      <c r="L19" s="75"/>
      <c r="M19" s="75"/>
      <c r="N19" s="75"/>
      <c r="O19" s="78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44">
        <v>60005957</v>
      </c>
      <c r="B20" s="45">
        <v>10</v>
      </c>
      <c r="C20" s="79" t="s">
        <v>38</v>
      </c>
      <c r="D20" s="46">
        <v>1</v>
      </c>
      <c r="E20" s="79" t="s">
        <v>28</v>
      </c>
      <c r="F20" s="47">
        <v>5500</v>
      </c>
      <c r="G20" s="47">
        <f t="shared" ref="G20" si="2">D20*F20</f>
        <v>5500</v>
      </c>
      <c r="H20" s="48" t="s">
        <v>18</v>
      </c>
      <c r="I20" s="49" t="e">
        <f t="shared" ref="I20" si="3">H20*D20</f>
        <v>#VALUE!</v>
      </c>
      <c r="J20" s="73" t="s">
        <v>40</v>
      </c>
      <c r="K20" s="73" t="s">
        <v>36</v>
      </c>
      <c r="L20" s="73" t="s">
        <v>31</v>
      </c>
      <c r="M20" s="73" t="s">
        <v>32</v>
      </c>
      <c r="N20" s="73" t="s">
        <v>39</v>
      </c>
      <c r="O20" s="76" t="s">
        <v>30</v>
      </c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5" thickTop="1" thickBot="1" x14ac:dyDescent="0.3">
      <c r="A21" s="58" t="s">
        <v>19</v>
      </c>
      <c r="B21" s="59"/>
      <c r="C21" s="59"/>
      <c r="D21" s="59"/>
      <c r="E21" s="59"/>
      <c r="F21" s="59"/>
      <c r="G21" s="31">
        <f>SUM(G15:G20)</f>
        <v>2850500</v>
      </c>
      <c r="H21" s="21"/>
      <c r="I21" s="21"/>
      <c r="J21" s="21"/>
      <c r="K21" s="23"/>
      <c r="L21" s="13"/>
      <c r="M21" s="13"/>
      <c r="N21" s="13"/>
      <c r="O21" s="34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55" t="s">
        <v>20</v>
      </c>
      <c r="B22" s="56"/>
      <c r="C22" s="56"/>
      <c r="D22" s="56"/>
      <c r="E22" s="56"/>
      <c r="F22" s="56"/>
      <c r="G22" s="56"/>
      <c r="H22" s="57"/>
      <c r="I22" s="4" t="e">
        <f>SUM(I15:I20)</f>
        <v>#VALUE!</v>
      </c>
      <c r="J22" s="14"/>
      <c r="K22" s="24"/>
      <c r="L22" s="17"/>
      <c r="M22" s="18"/>
      <c r="N22" s="17"/>
      <c r="O22" s="35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.5" thickTop="1" thickBot="1" x14ac:dyDescent="0.3">
      <c r="A23" s="60" t="s">
        <v>21</v>
      </c>
      <c r="B23" s="60"/>
      <c r="C23" s="60"/>
      <c r="D23" s="60"/>
      <c r="E23" s="60"/>
      <c r="F23" s="60"/>
      <c r="G23" s="60"/>
      <c r="H23" s="60"/>
      <c r="I23" s="7"/>
      <c r="J23" s="7"/>
      <c r="K23" s="25"/>
      <c r="L23" s="7"/>
      <c r="M23" s="8"/>
      <c r="N23" s="7"/>
      <c r="O23" s="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" thickBot="1" x14ac:dyDescent="0.3">
      <c r="A24" s="8" t="s">
        <v>22</v>
      </c>
      <c r="B24" s="53" t="s">
        <v>18</v>
      </c>
      <c r="C24" s="54"/>
      <c r="D24" s="54"/>
      <c r="E24" s="54"/>
      <c r="F24" s="10" t="s">
        <v>23</v>
      </c>
      <c r="G24" s="7"/>
      <c r="H24" s="11"/>
      <c r="I24" s="7"/>
      <c r="J24" s="8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23.15" customHeight="1" x14ac:dyDescent="0.25">
      <c r="B25" s="8"/>
      <c r="C25" s="7"/>
      <c r="D25" s="8"/>
      <c r="E25" s="7"/>
      <c r="F25" s="11"/>
      <c r="G25" s="11"/>
      <c r="H25" s="12" t="s">
        <v>24</v>
      </c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11"/>
      <c r="H26" s="12"/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9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11"/>
      <c r="H28" s="12"/>
      <c r="I28" s="7"/>
      <c r="J28" s="8"/>
      <c r="K28" s="25"/>
      <c r="L28" s="7"/>
      <c r="M28" s="8"/>
      <c r="N28" s="7"/>
      <c r="O28" s="36"/>
    </row>
    <row r="29" spans="1:130" ht="14.5" x14ac:dyDescent="0.25">
      <c r="B29" s="8"/>
      <c r="C29" s="37"/>
      <c r="D29" s="19"/>
      <c r="E29" s="7"/>
      <c r="F29" s="11"/>
      <c r="G29" s="11"/>
      <c r="H29" s="11"/>
      <c r="I29" s="12"/>
      <c r="J29" s="8"/>
      <c r="K29" s="25"/>
      <c r="L29" s="16"/>
      <c r="M29" s="16"/>
      <c r="N29" s="16"/>
      <c r="O29" s="26"/>
    </row>
    <row r="30" spans="1:130" ht="14.5" x14ac:dyDescent="0.25">
      <c r="B30" s="8"/>
      <c r="C30" s="37"/>
      <c r="D30" s="19"/>
      <c r="E30" s="7"/>
      <c r="F30" s="8"/>
      <c r="G30" s="7"/>
      <c r="H30" s="7"/>
      <c r="I30" s="7"/>
      <c r="J30" s="16" t="s">
        <v>25</v>
      </c>
      <c r="K30" s="26"/>
      <c r="L30" s="15"/>
      <c r="M30" s="15"/>
      <c r="N30" s="15"/>
      <c r="O30" s="27"/>
    </row>
    <row r="31" spans="1:130" x14ac:dyDescent="0.25">
      <c r="B31" s="8"/>
      <c r="C31" s="37"/>
      <c r="D31" s="19"/>
      <c r="E31" s="7"/>
      <c r="F31" s="7"/>
      <c r="G31" s="7"/>
      <c r="H31" s="7"/>
      <c r="I31" s="7"/>
      <c r="J31" s="15" t="s">
        <v>26</v>
      </c>
      <c r="K31" s="27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27</v>
      </c>
      <c r="K32" s="27"/>
    </row>
    <row r="33" spans="3:6" x14ac:dyDescent="0.25">
      <c r="C33" s="2"/>
      <c r="D33" s="20"/>
    </row>
    <row r="34" spans="3:6" x14ac:dyDescent="0.25">
      <c r="C34" s="2"/>
      <c r="D34" s="20"/>
    </row>
    <row r="35" spans="3:6" x14ac:dyDescent="0.25">
      <c r="C35" s="2"/>
      <c r="D35" s="20"/>
    </row>
    <row r="36" spans="3:6" x14ac:dyDescent="0.25">
      <c r="C36" s="2"/>
      <c r="D36" s="20"/>
    </row>
    <row r="37" spans="3:6" x14ac:dyDescent="0.25">
      <c r="D37" s="20"/>
    </row>
    <row r="38" spans="3:6" x14ac:dyDescent="0.25">
      <c r="D38" s="20"/>
    </row>
    <row r="39" spans="3:6" x14ac:dyDescent="0.25">
      <c r="D39" s="20"/>
      <c r="F39" s="32"/>
    </row>
    <row r="40" spans="3:6" x14ac:dyDescent="0.25">
      <c r="D40" s="20"/>
    </row>
  </sheetData>
  <mergeCells count="24">
    <mergeCell ref="M15:M19"/>
    <mergeCell ref="N15:N19"/>
    <mergeCell ref="O15:O19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24:E24"/>
    <mergeCell ref="A22:H22"/>
    <mergeCell ref="A21:F21"/>
    <mergeCell ref="A23:H23"/>
    <mergeCell ref="J15:J19"/>
    <mergeCell ref="K15:K19"/>
    <mergeCell ref="L15:L1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2024-09-09T09:37:52Z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