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31_2024_Burdik_NPO\"/>
    </mc:Choice>
  </mc:AlternateContent>
  <xr:revisionPtr revIDLastSave="26" documentId="8_{C53E3425-AD5B-4E24-A0D8-E3AC3D400E72}" xr6:coauthVersionLast="36" xr6:coauthVersionMax="36" xr10:uidLastSave="{36D7B12A-DDB0-4D23-A5BB-A39A6B9CDD2E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I19" i="1" s="1"/>
  <c r="G15" i="1"/>
  <c r="I17" i="1" l="1"/>
  <c r="G17" i="1"/>
  <c r="I16" i="1"/>
  <c r="G16" i="1"/>
  <c r="G18" i="1" l="1"/>
</calcChain>
</file>

<file path=xl/sharedStrings.xml><?xml version="1.0" encoding="utf-8"?>
<sst xmlns="http://schemas.openxmlformats.org/spreadsheetml/2006/main" count="47" uniqueCount="39">
  <si>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</si>
  <si>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</si>
  <si>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</si>
  <si>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</si>
  <si>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</si>
  <si>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</si>
  <si>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</si>
  <si>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</si>
  <si>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</si>
  <si>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</si>
  <si>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</si>
  <si>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</si>
  <si>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</si>
  <si>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</si>
  <si>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</si>
  <si>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</si>
  <si>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</si>
  <si>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</si>
  <si>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</si>
  <si>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</si>
  <si>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</si>
  <si>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</si>
  <si>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</si>
  <si>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</si>
  <si>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</si>
  <si>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</si>
  <si>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</si>
  <si>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</si>
  <si>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</si>
  <si>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31/2024</t>
    </r>
  </si>
  <si>
    <t>DNS_dalsi_AVT_ATYP</t>
  </si>
  <si>
    <t>KS</t>
  </si>
  <si>
    <t>DNS_PC_ATYP</t>
  </si>
  <si>
    <t>Jaroslav Burdík
jaroslav.burdik@vsb.cz
+420597326066</t>
  </si>
  <si>
    <t>Fak. elektrotechniky a informatiky</t>
  </si>
  <si>
    <t>17. listopadu</t>
  </si>
  <si>
    <t>2172/15</t>
  </si>
  <si>
    <t>708 00</t>
  </si>
  <si>
    <t>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</si>
</sst>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111125</xdr:rowOff>
    </xdr:from>
    <xdr:to>
      <xdr:col>9</xdr:col>
      <xdr:colOff>1293812</xdr:colOff>
      <xdr:row>5</xdr:row>
      <xdr:rowOff>117475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037DDC3-1D82-481C-BE8C-7F05550037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875" y="269875"/>
          <a:ext cx="4000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/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30" ht="18.5" x14ac:dyDescent="0.25">
      <c r="A10" s="56" t="s">
        <v>29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30" ht="24" customHeight="1" x14ac:dyDescent="0.2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8" t="s">
        <v>1</v>
      </c>
      <c r="B13" s="60" t="s">
        <v>2</v>
      </c>
      <c r="C13" s="60" t="s">
        <v>3</v>
      </c>
      <c r="D13" s="64" t="s">
        <v>4</v>
      </c>
      <c r="E13" s="64" t="s">
        <v>5</v>
      </c>
      <c r="F13" s="66" t="s">
        <v>6</v>
      </c>
      <c r="G13" s="67"/>
      <c r="H13" s="66" t="s">
        <v>7</v>
      </c>
      <c r="I13" s="67"/>
      <c r="J13" s="3" t="s">
        <v>8</v>
      </c>
      <c r="K13" s="64" t="s">
        <v>9</v>
      </c>
      <c r="L13" s="60" t="s">
        <v>10</v>
      </c>
      <c r="M13" s="3" t="s">
        <v>11</v>
      </c>
      <c r="N13" s="60" t="s">
        <v>12</v>
      </c>
      <c r="O13" s="6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9"/>
      <c r="B14" s="61"/>
      <c r="C14" s="61"/>
      <c r="D14" s="65"/>
      <c r="E14" s="65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5"/>
      <c r="L14" s="61"/>
      <c r="M14" s="30" t="s">
        <v>17</v>
      </c>
      <c r="N14" s="61"/>
      <c r="O14" s="6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6">
        <v>60005904</v>
      </c>
      <c r="B15" s="42">
        <v>10</v>
      </c>
      <c r="C15" s="54" t="s">
        <v>30</v>
      </c>
      <c r="D15" s="38">
        <v>2</v>
      </c>
      <c r="E15" s="38" t="s">
        <v>31</v>
      </c>
      <c r="F15" s="39">
        <v>60000</v>
      </c>
      <c r="G15" s="39">
        <f t="shared" ref="G15" si="0">D15*F15</f>
        <v>120000</v>
      </c>
      <c r="H15" s="40" t="s">
        <v>18</v>
      </c>
      <c r="I15" s="41" t="e">
        <f t="shared" ref="I15" si="1">H15*D15</f>
        <v>#VALUE!</v>
      </c>
      <c r="J15" s="81" t="s">
        <v>33</v>
      </c>
      <c r="K15" s="81" t="s">
        <v>34</v>
      </c>
      <c r="L15" s="81" t="s">
        <v>35</v>
      </c>
      <c r="M15" s="81" t="s">
        <v>36</v>
      </c>
      <c r="N15" s="81" t="s">
        <v>37</v>
      </c>
      <c r="O15" s="78" t="s">
        <v>38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7"/>
      <c r="B16" s="49">
        <v>20</v>
      </c>
      <c r="C16" s="50" t="s">
        <v>30</v>
      </c>
      <c r="D16" s="50">
        <v>1</v>
      </c>
      <c r="E16" s="50" t="s">
        <v>31</v>
      </c>
      <c r="F16" s="51">
        <v>25000</v>
      </c>
      <c r="G16" s="51">
        <f t="shared" ref="G16:G17" si="2">D16*F16</f>
        <v>25000</v>
      </c>
      <c r="H16" s="52" t="s">
        <v>18</v>
      </c>
      <c r="I16" s="53" t="e">
        <f t="shared" ref="I16:I17" si="3">H16*D16</f>
        <v>#VALUE!</v>
      </c>
      <c r="J16" s="82"/>
      <c r="K16" s="82"/>
      <c r="L16" s="82"/>
      <c r="M16" s="82"/>
      <c r="N16" s="82"/>
      <c r="O16" s="79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3">
        <v>60005915</v>
      </c>
      <c r="B17" s="44">
        <v>10</v>
      </c>
      <c r="C17" s="45" t="s">
        <v>32</v>
      </c>
      <c r="D17" s="45">
        <v>7</v>
      </c>
      <c r="E17" s="45" t="s">
        <v>31</v>
      </c>
      <c r="F17" s="46">
        <v>47000</v>
      </c>
      <c r="G17" s="46">
        <f t="shared" si="2"/>
        <v>329000</v>
      </c>
      <c r="H17" s="47" t="s">
        <v>18</v>
      </c>
      <c r="I17" s="48" t="e">
        <f t="shared" si="3"/>
        <v>#VALUE!</v>
      </c>
      <c r="J17" s="83"/>
      <c r="K17" s="83"/>
      <c r="L17" s="83"/>
      <c r="M17" s="83"/>
      <c r="N17" s="83"/>
      <c r="O17" s="80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73" t="s">
        <v>19</v>
      </c>
      <c r="B18" s="74"/>
      <c r="C18" s="74"/>
      <c r="D18" s="74"/>
      <c r="E18" s="74"/>
      <c r="F18" s="74"/>
      <c r="G18" s="31">
        <f>SUM(G15:G17)</f>
        <v>474000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0" t="s">
        <v>20</v>
      </c>
      <c r="B19" s="71"/>
      <c r="C19" s="71"/>
      <c r="D19" s="71"/>
      <c r="E19" s="71"/>
      <c r="F19" s="71"/>
      <c r="G19" s="71"/>
      <c r="H19" s="72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75" t="s">
        <v>21</v>
      </c>
      <c r="B20" s="75"/>
      <c r="C20" s="75"/>
      <c r="D20" s="75"/>
      <c r="E20" s="75"/>
      <c r="F20" s="75"/>
      <c r="G20" s="75"/>
      <c r="H20" s="75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68" t="s">
        <v>18</v>
      </c>
      <c r="C21" s="69"/>
      <c r="D21" s="69"/>
      <c r="E21" s="69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25">
    <mergeCell ref="O15:O17"/>
    <mergeCell ref="J15:J17"/>
    <mergeCell ref="K15:K17"/>
    <mergeCell ref="L15:L17"/>
    <mergeCell ref="M15:M17"/>
    <mergeCell ref="N15:N17"/>
    <mergeCell ref="B21:E21"/>
    <mergeCell ref="A19:H19"/>
    <mergeCell ref="A18:F18"/>
    <mergeCell ref="A20:H20"/>
    <mergeCell ref="A15:A16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2024-08-21T11:11:56Z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